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1_Final" sheetId="3" r:id="rId3"/>
    <sheet name="001_Team" sheetId="4" r:id="rId4"/>
    <sheet name="002" sheetId="5" r:id="rId5"/>
    <sheet name="002_Final" sheetId="6" r:id="rId6"/>
    <sheet name="002_Team" sheetId="7" r:id="rId7"/>
    <sheet name="003" sheetId="8" r:id="rId8"/>
    <sheet name="003_Team" sheetId="9" r:id="rId9"/>
    <sheet name="004" sheetId="10" r:id="rId10"/>
    <sheet name="004_Team" sheetId="11" r:id="rId11"/>
    <sheet name="005" sheetId="12" r:id="rId12"/>
    <sheet name="006" sheetId="13" r:id="rId13"/>
    <sheet name="006_Final" sheetId="14" r:id="rId14"/>
    <sheet name="006_Team" sheetId="15" r:id="rId15"/>
    <sheet name="007" sheetId="16" r:id="rId16"/>
    <sheet name="007_Final" sheetId="17" r:id="rId17"/>
    <sheet name="008" sheetId="18" r:id="rId18"/>
    <sheet name="008_Final" sheetId="19" r:id="rId19"/>
    <sheet name="008_Team" sheetId="20" r:id="rId20"/>
    <sheet name="009" sheetId="21" r:id="rId21"/>
    <sheet name="009_Final" sheetId="22" r:id="rId22"/>
    <sheet name="009_Team" sheetId="23" r:id="rId23"/>
    <sheet name="010" sheetId="24" r:id="rId24"/>
    <sheet name="010_Final" sheetId="25" r:id="rId25"/>
    <sheet name="010_Team" sheetId="26" r:id="rId26"/>
    <sheet name="011" sheetId="27" r:id="rId27"/>
    <sheet name="011_Final" sheetId="28" r:id="rId28"/>
    <sheet name="011_Team" sheetId="29" r:id="rId29"/>
    <sheet name="012" sheetId="30" r:id="rId30"/>
    <sheet name="012_Final" sheetId="31" r:id="rId31"/>
    <sheet name="012_Team" sheetId="32" r:id="rId32"/>
    <sheet name="013" sheetId="33" r:id="rId33"/>
    <sheet name="014" sheetId="34" r:id="rId34"/>
    <sheet name="015" sheetId="35" r:id="rId35"/>
    <sheet name="015_Team" sheetId="36" r:id="rId36"/>
    <sheet name="016" sheetId="37" r:id="rId37"/>
    <sheet name="016_Final" sheetId="38" r:id="rId38"/>
    <sheet name="016_Team" sheetId="39" r:id="rId39"/>
    <sheet name="017" sheetId="40" r:id="rId40"/>
    <sheet name="017_Team" sheetId="41" r:id="rId41"/>
    <sheet name="018" sheetId="42" r:id="rId42"/>
    <sheet name="018_Team" sheetId="43" r:id="rId43"/>
    <sheet name="019" sheetId="44" r:id="rId44"/>
    <sheet name="020" sheetId="45" r:id="rId45"/>
  </sheets>
  <definedNames/>
  <calcPr fullCalcOnLoad="1"/>
</workbook>
</file>

<file path=xl/sharedStrings.xml><?xml version="1.0" encoding="utf-8"?>
<sst xmlns="http://schemas.openxmlformats.org/spreadsheetml/2006/main" count="4876" uniqueCount="904">
  <si>
    <t>51st GRAND PRIX OF LIBERATION 2023 PLZEŇ</t>
  </si>
  <si>
    <t>3.5.2023 - 7.5.2023</t>
  </si>
  <si>
    <t>Organizer: Sdružení střeleckých klubů města Plzeň</t>
  </si>
  <si>
    <t>Place: Armádní střelecký stadion Plzeň Lobzy</t>
  </si>
  <si>
    <t/>
  </si>
  <si>
    <t>Pistol</t>
  </si>
  <si>
    <t>Rifle</t>
  </si>
  <si>
    <t>Running target</t>
  </si>
  <si>
    <t>4.5.2023</t>
  </si>
  <si>
    <t>10m Pistol Men</t>
  </si>
  <si>
    <t>Final</t>
  </si>
  <si>
    <t>Teams</t>
  </si>
  <si>
    <t>50m Rifle Prone ISSF Men</t>
  </si>
  <si>
    <t>10m Runing Target Men</t>
  </si>
  <si>
    <t>25m Rapid Fire Pistol Men</t>
  </si>
  <si>
    <t>50m Rifle Prone Men</t>
  </si>
  <si>
    <t>10m Runing Target Women</t>
  </si>
  <si>
    <t>25m Standard Pistol Men</t>
  </si>
  <si>
    <t>5.5.2023</t>
  </si>
  <si>
    <t>10m Rifle ISSF Women</t>
  </si>
  <si>
    <t>50m Rifle 3 Positions Men</t>
  </si>
  <si>
    <t>6.5.2023</t>
  </si>
  <si>
    <t>25m Pistol Women</t>
  </si>
  <si>
    <t>10m Rifle ISSF Men</t>
  </si>
  <si>
    <t>10m Runing Target Mixed Men</t>
  </si>
  <si>
    <t>50m Rifle 3 Positions Women</t>
  </si>
  <si>
    <t>10m Runing Target Mixed Women</t>
  </si>
  <si>
    <t>50m Runing Target Men</t>
  </si>
  <si>
    <t>7.5.2023</t>
  </si>
  <si>
    <t>10m Pistol Women</t>
  </si>
  <si>
    <t>50m Rifle Prone ISSF Women</t>
  </si>
  <si>
    <t>25m Center Fire Pistol Men</t>
  </si>
  <si>
    <t>50m Rifle Prone Women</t>
  </si>
  <si>
    <t>50m Pistol Men</t>
  </si>
  <si>
    <t>SCOPI software</t>
  </si>
  <si>
    <t>Event No.</t>
  </si>
  <si>
    <t>Event</t>
  </si>
  <si>
    <t>Program</t>
  </si>
  <si>
    <t>Date</t>
  </si>
  <si>
    <t>Rank</t>
  </si>
  <si>
    <t>No.</t>
  </si>
  <si>
    <t>Name</t>
  </si>
  <si>
    <t>State</t>
  </si>
  <si>
    <t>1.</t>
  </si>
  <si>
    <t>2.</t>
  </si>
  <si>
    <t>3.</t>
  </si>
  <si>
    <t>4.</t>
  </si>
  <si>
    <t>5.</t>
  </si>
  <si>
    <t>6.</t>
  </si>
  <si>
    <t>Total</t>
  </si>
  <si>
    <t>SAURABH Chaudhary</t>
  </si>
  <si>
    <t>IND SALVO</t>
  </si>
  <si>
    <t>15xIT</t>
  </si>
  <si>
    <t>DUBOVÝ Jindřich</t>
  </si>
  <si>
    <t>CZE</t>
  </si>
  <si>
    <t>19xIT</t>
  </si>
  <si>
    <t>SCHEJBAL Pavel</t>
  </si>
  <si>
    <t>KHLGHATYAN Benik</t>
  </si>
  <si>
    <t>ARM</t>
  </si>
  <si>
    <t>24xIT</t>
  </si>
  <si>
    <t>HEISE Michael</t>
  </si>
  <si>
    <t>GER BSSB</t>
  </si>
  <si>
    <t>21xIT</t>
  </si>
  <si>
    <t>FRÖHLICH Paul</t>
  </si>
  <si>
    <t>PROBST David</t>
  </si>
  <si>
    <t>VERMA Abhishek</t>
  </si>
  <si>
    <t>20xIT</t>
  </si>
  <si>
    <t>NENOV Hristo</t>
  </si>
  <si>
    <t>BUL</t>
  </si>
  <si>
    <t>16xIT</t>
  </si>
  <si>
    <t>ČEPER Jože</t>
  </si>
  <si>
    <t>SLO</t>
  </si>
  <si>
    <t>17xIT</t>
  </si>
  <si>
    <t>GRIMM Philip</t>
  </si>
  <si>
    <t>GER LLZ</t>
  </si>
  <si>
    <t>SVĚTLÍK Pavel</t>
  </si>
  <si>
    <t>CZE RSCM Plzeň</t>
  </si>
  <si>
    <t>PANOV Nikolay</t>
  </si>
  <si>
    <t>HOLDERRIED Matthias</t>
  </si>
  <si>
    <t>PETERA Lubomír</t>
  </si>
  <si>
    <t>CZE RSCM Ostrava</t>
  </si>
  <si>
    <t>12xIT</t>
  </si>
  <si>
    <t>COPÁK Marek</t>
  </si>
  <si>
    <t>SVK</t>
  </si>
  <si>
    <t>14xIT</t>
  </si>
  <si>
    <t>BLADA Wiktor</t>
  </si>
  <si>
    <t>POL</t>
  </si>
  <si>
    <t>13xIT</t>
  </si>
  <si>
    <t>USHANLI Kirill</t>
  </si>
  <si>
    <t>ROSA Jakub</t>
  </si>
  <si>
    <t>18xIT</t>
  </si>
  <si>
    <t>VILDOMEC Jan</t>
  </si>
  <si>
    <t>SHASTRY Rakshit</t>
  </si>
  <si>
    <t>10xIT</t>
  </si>
  <si>
    <t>SCHAUB Adrian</t>
  </si>
  <si>
    <t>SUI</t>
  </si>
  <si>
    <t>GRISONI Cedric</t>
  </si>
  <si>
    <t>CZEKAJ Jakub</t>
  </si>
  <si>
    <t>FRIES Hugo</t>
  </si>
  <si>
    <t>NAGY Laszlo</t>
  </si>
  <si>
    <t>HUN Tisza</t>
  </si>
  <si>
    <t>ZAECH Thomas</t>
  </si>
  <si>
    <t>SUI Altstätten</t>
  </si>
  <si>
    <t>ROSMANITZ Henri</t>
  </si>
  <si>
    <t>GER  HSV</t>
  </si>
  <si>
    <t>ZAECH Roland</t>
  </si>
  <si>
    <t>11xIT</t>
  </si>
  <si>
    <t>CZAPLA Łukasz</t>
  </si>
  <si>
    <t>KARSTEDT Jan-Luka</t>
  </si>
  <si>
    <t>GER SBN</t>
  </si>
  <si>
    <t>6xIT</t>
  </si>
  <si>
    <t>NAGY Akos Karoly</t>
  </si>
  <si>
    <t>LIPOVSKÝ Milan</t>
  </si>
  <si>
    <t>CZE RSCM Brno</t>
  </si>
  <si>
    <t>9xIT</t>
  </si>
  <si>
    <t>WAGNER Adrian</t>
  </si>
  <si>
    <t>GER Hellersdorfer</t>
  </si>
  <si>
    <t>LERCHNER Stefan</t>
  </si>
  <si>
    <t>AUT  St.Pölten</t>
  </si>
  <si>
    <t>NOVOTNÝ Michal</t>
  </si>
  <si>
    <t>CZE RSCM Praha</t>
  </si>
  <si>
    <t>7xIT</t>
  </si>
  <si>
    <t>SZURDI Levente</t>
  </si>
  <si>
    <t>HUN Gyor</t>
  </si>
  <si>
    <t>TENK Ondřej</t>
  </si>
  <si>
    <t>CZE OLYMP</t>
  </si>
  <si>
    <t>WERBA  Peter</t>
  </si>
  <si>
    <t>AUT USV 21</t>
  </si>
  <si>
    <t>BITTNER Michael</t>
  </si>
  <si>
    <t>CULLEY Andrew</t>
  </si>
  <si>
    <t>GBR AMTC</t>
  </si>
  <si>
    <t>5xIT</t>
  </si>
  <si>
    <t>SARNA Ashaansh Roshan</t>
  </si>
  <si>
    <t>GAUTAM Daksh</t>
  </si>
  <si>
    <t>IND RSA</t>
  </si>
  <si>
    <t>PALUPČÍK Jan</t>
  </si>
  <si>
    <t>SHUKLA Kavan Gaurav</t>
  </si>
  <si>
    <t>POVÝŠIL Vojtěch</t>
  </si>
  <si>
    <t>BRINK Evert</t>
  </si>
  <si>
    <t>Reflex</t>
  </si>
  <si>
    <t>4xIT</t>
  </si>
  <si>
    <t xml:space="preserve">GRAAF André van der </t>
  </si>
  <si>
    <t>TAKACS Peter</t>
  </si>
  <si>
    <t xml:space="preserve">GELDER  Jostin de </t>
  </si>
  <si>
    <t xml:space="preserve">INGEN Ben van </t>
  </si>
  <si>
    <t>GRAY Stuart</t>
  </si>
  <si>
    <t>8xIT</t>
  </si>
  <si>
    <t>VERHOEVEN Omar</t>
  </si>
  <si>
    <t xml:space="preserve">CASTELEIN Sebo Jan </t>
  </si>
  <si>
    <t>3xIT</t>
  </si>
  <si>
    <t>MANTAS Spiridon</t>
  </si>
  <si>
    <t>GRE</t>
  </si>
  <si>
    <t>2xIT</t>
  </si>
  <si>
    <t>Chief referee: A-1673 - KREJČOVÁ Milada</t>
  </si>
  <si>
    <t>1 - Final</t>
  </si>
  <si>
    <t>Nat.</t>
  </si>
  <si>
    <t>Qualif.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</si>
  <si>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</si>
  <si>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</si>
  <si>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</si>
  <si>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</si>
  <si>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</si>
  <si>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</si>
  <si>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</si>
  <si>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</si>
  <si>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>1 - Team</t>
  </si>
  <si>
    <t>Team name</t>
  </si>
  <si>
    <t>Result</t>
  </si>
  <si>
    <t>IT</t>
  </si>
  <si>
    <t>CZE A</t>
  </si>
  <si>
    <t xml:space="preserve">DUBOVÝ </t>
  </si>
  <si>
    <t xml:space="preserve">SCHEJBAL </t>
  </si>
  <si>
    <t xml:space="preserve">SVĚTLÍK </t>
  </si>
  <si>
    <t xml:space="preserve">HEISE </t>
  </si>
  <si>
    <t xml:space="preserve">FRÖHLICH </t>
  </si>
  <si>
    <t xml:space="preserve">HOLDERRIED </t>
  </si>
  <si>
    <t>IND</t>
  </si>
  <si>
    <t xml:space="preserve">SAURABH </t>
  </si>
  <si>
    <t xml:space="preserve">VERMA </t>
  </si>
  <si>
    <t xml:space="preserve">SHASTRY </t>
  </si>
  <si>
    <t xml:space="preserve">NENOV </t>
  </si>
  <si>
    <t xml:space="preserve">PANOV </t>
  </si>
  <si>
    <t xml:space="preserve">USHANLI </t>
  </si>
  <si>
    <t xml:space="preserve">BLADA </t>
  </si>
  <si>
    <t xml:space="preserve">ROSA </t>
  </si>
  <si>
    <t xml:space="preserve">CZEKAJ </t>
  </si>
  <si>
    <t>CZE B</t>
  </si>
  <si>
    <t xml:space="preserve">PETERA </t>
  </si>
  <si>
    <t xml:space="preserve">VILDOMEC </t>
  </si>
  <si>
    <t xml:space="preserve">TENK </t>
  </si>
  <si>
    <t xml:space="preserve">NAGY </t>
  </si>
  <si>
    <t xml:space="preserve">TAKACS </t>
  </si>
  <si>
    <t>CZE C</t>
  </si>
  <si>
    <t xml:space="preserve">NOVOTNÝ </t>
  </si>
  <si>
    <t xml:space="preserve">PALUPČÍK </t>
  </si>
  <si>
    <t xml:space="preserve">POVÝŠIL </t>
  </si>
  <si>
    <t>Reflex A</t>
  </si>
  <si>
    <t xml:space="preserve">BRINK </t>
  </si>
  <si>
    <t xml:space="preserve">INGEN </t>
  </si>
  <si>
    <t xml:space="preserve">VERHOEVEN </t>
  </si>
  <si>
    <t>Reflex B</t>
  </si>
  <si>
    <t xml:space="preserve">GRAAF </t>
  </si>
  <si>
    <t xml:space="preserve">GELDER  </t>
  </si>
  <si>
    <t xml:space="preserve">CASTELEIN </t>
  </si>
  <si>
    <t>8"</t>
  </si>
  <si>
    <t>6"</t>
  </si>
  <si>
    <t>4"</t>
  </si>
  <si>
    <t>Σ</t>
  </si>
  <si>
    <t>PETER Florian</t>
  </si>
  <si>
    <t>GER</t>
  </si>
  <si>
    <t>26xIT</t>
  </si>
  <si>
    <t>RAMPULA Matěj</t>
  </si>
  <si>
    <t>STRNAD Martin</t>
  </si>
  <si>
    <t>REITZ Christian</t>
  </si>
  <si>
    <t>PODHRÁSKÝ Martin</t>
  </si>
  <si>
    <t>TĚHAN Tomáš</t>
  </si>
  <si>
    <t>CZE DUKLA</t>
  </si>
  <si>
    <t>SAUTER Aaron</t>
  </si>
  <si>
    <t>23xIT</t>
  </si>
  <si>
    <t>MÜLLER Emanuel</t>
  </si>
  <si>
    <t xml:space="preserve">GEIS Oliver </t>
  </si>
  <si>
    <t>OTTO Fabian</t>
  </si>
  <si>
    <t>SCHENK Maximilian</t>
  </si>
  <si>
    <t>GER Thüringer</t>
  </si>
  <si>
    <t>FRECKMANN Christian</t>
  </si>
  <si>
    <t>LEHNER  Markus</t>
  </si>
  <si>
    <t>HEJNA Vojtěch</t>
  </si>
  <si>
    <t>PUSHKOV Stoyan</t>
  </si>
  <si>
    <t>HOLLFOTH Felix Luca</t>
  </si>
  <si>
    <t>TUPÝ Antonín</t>
  </si>
  <si>
    <t>RÉDECSI Máté</t>
  </si>
  <si>
    <t>HUN Honved</t>
  </si>
  <si>
    <t>v-d. OSTEN_FABECK Ian</t>
  </si>
  <si>
    <t>GSÖLL Tobias</t>
  </si>
  <si>
    <t>LACZIK David</t>
  </si>
  <si>
    <t>FILIP Lukáš</t>
  </si>
  <si>
    <t>KÜHN Fiete</t>
  </si>
  <si>
    <t>KUNZLMANN Leonhard</t>
  </si>
  <si>
    <t>KRAJČ Petr</t>
  </si>
  <si>
    <t>JAMBRIK  István</t>
  </si>
  <si>
    <t>BARTOK Csaba</t>
  </si>
  <si>
    <t>LIEBRECHT Philip</t>
  </si>
  <si>
    <t>MALAKCHIEV Valentin</t>
  </si>
  <si>
    <t>SINGH Jujhar</t>
  </si>
  <si>
    <t>KOPRIVNIKAR Jiří</t>
  </si>
  <si>
    <t>CZE RSCM Manušice</t>
  </si>
  <si>
    <t>BHARDWAJ Ankush</t>
  </si>
  <si>
    <t>STEFANOV Petar</t>
  </si>
  <si>
    <t>MAURER Simon</t>
  </si>
  <si>
    <t xml:space="preserve">SUI Bätterkinden </t>
  </si>
  <si>
    <t>TKALEC Peter</t>
  </si>
  <si>
    <t>RJAŠKO Matěj</t>
  </si>
  <si>
    <t>MAŘÍK David</t>
  </si>
  <si>
    <t>LIECHTI Ulrich Friedrich</t>
  </si>
  <si>
    <t>1xIT</t>
  </si>
  <si>
    <t>Chief referee: A-0167 - HAVEL Jaroslav</t>
  </si>
  <si>
    <t>2 - Team</t>
  </si>
  <si>
    <t xml:space="preserve">RAMPULA </t>
  </si>
  <si>
    <t xml:space="preserve">PODHRÁSKÝ </t>
  </si>
  <si>
    <t xml:space="preserve">STRNAD </t>
  </si>
  <si>
    <t>GER B</t>
  </si>
  <si>
    <t xml:space="preserve">PETER </t>
  </si>
  <si>
    <t xml:space="preserve">REITZ </t>
  </si>
  <si>
    <t xml:space="preserve">GEIS </t>
  </si>
  <si>
    <t>GER A</t>
  </si>
  <si>
    <t xml:space="preserve">SAUTER </t>
  </si>
  <si>
    <t xml:space="preserve">OTTO </t>
  </si>
  <si>
    <t xml:space="preserve">FRECKMANN </t>
  </si>
  <si>
    <t xml:space="preserve">TĚHAN </t>
  </si>
  <si>
    <t xml:space="preserve">HEJNA </t>
  </si>
  <si>
    <t xml:space="preserve">TUPÝ </t>
  </si>
  <si>
    <t xml:space="preserve">LIPOVSKÝ </t>
  </si>
  <si>
    <t xml:space="preserve">KRAJČ </t>
  </si>
  <si>
    <t xml:space="preserve">KOPRIVNIKAR </t>
  </si>
  <si>
    <t xml:space="preserve">BARTOK </t>
  </si>
  <si>
    <t>MLYNARČIK Peter</t>
  </si>
  <si>
    <t>DIETHELM Dylan</t>
  </si>
  <si>
    <t>CHAUDHARY Yuvraj</t>
  </si>
  <si>
    <t>CHAUDHARY Milan</t>
  </si>
  <si>
    <t>3 - Team</t>
  </si>
  <si>
    <t xml:space="preserve">BHARDWAJ </t>
  </si>
  <si>
    <t xml:space="preserve">SINGH </t>
  </si>
  <si>
    <t>NYMBURSKÝ Petr</t>
  </si>
  <si>
    <t>50xIT</t>
  </si>
  <si>
    <t>ROMANCZYK Daniel</t>
  </si>
  <si>
    <t>48xIT</t>
  </si>
  <si>
    <t>MARKOJA Robert</t>
  </si>
  <si>
    <t>44xIT</t>
  </si>
  <si>
    <t>HRČKULÁK David</t>
  </si>
  <si>
    <t>42xIT</t>
  </si>
  <si>
    <t>ŠULEK Štefan</t>
  </si>
  <si>
    <t>HAMMERL Soma Richard</t>
  </si>
  <si>
    <t>HUN UTE</t>
  </si>
  <si>
    <t>49xIT</t>
  </si>
  <si>
    <t>ENTRICHEL Aleš</t>
  </si>
  <si>
    <t>46xIT</t>
  </si>
  <si>
    <t>SIDI  Peter</t>
  </si>
  <si>
    <t>GER SSVG</t>
  </si>
  <si>
    <t>Braun Max</t>
  </si>
  <si>
    <t>ABT Markus</t>
  </si>
  <si>
    <t>SZABIÁN Norbert</t>
  </si>
  <si>
    <t>39xIT</t>
  </si>
  <si>
    <t>JASIECKI  Bartosz</t>
  </si>
  <si>
    <t>43xIT</t>
  </si>
  <si>
    <t>VEDEL  Timothée</t>
  </si>
  <si>
    <t>FRA</t>
  </si>
  <si>
    <t>41xIT</t>
  </si>
  <si>
    <t>DEBEVEC Rajmond</t>
  </si>
  <si>
    <t>GLADYSZEWSKI Adam</t>
  </si>
  <si>
    <t>POL Snajper</t>
  </si>
  <si>
    <t>38xIT</t>
  </si>
  <si>
    <t>PŘÍVRATSKÝ Jiří</t>
  </si>
  <si>
    <t>40xIT</t>
  </si>
  <si>
    <t>CHASSAT  Emilien</t>
  </si>
  <si>
    <t>NEPEJCHAL Filip</t>
  </si>
  <si>
    <t>OHLENBURGER Max</t>
  </si>
  <si>
    <t>DEMBECK Kai</t>
  </si>
  <si>
    <t>ZAREMBA Michał</t>
  </si>
  <si>
    <t>POL GROT</t>
  </si>
  <si>
    <t>34xIT</t>
  </si>
  <si>
    <t>SMETANA František</t>
  </si>
  <si>
    <t>DUTENDAS Dimitri</t>
  </si>
  <si>
    <t>SMOL Wojciech</t>
  </si>
  <si>
    <t>POL  Południe</t>
  </si>
  <si>
    <t>37xIT</t>
  </si>
  <si>
    <t>GREUTER Sandro</t>
  </si>
  <si>
    <t>BLOS Bastian</t>
  </si>
  <si>
    <t>FIX Colin</t>
  </si>
  <si>
    <t>LIPTAI František</t>
  </si>
  <si>
    <t>35xIT</t>
  </si>
  <si>
    <t>CLARK Levi</t>
  </si>
  <si>
    <t>USA Army</t>
  </si>
  <si>
    <t>SHAJINBAT Erdembileg</t>
  </si>
  <si>
    <t>MGL</t>
  </si>
  <si>
    <t>ŚWIĘTY  Jacek</t>
  </si>
  <si>
    <t>36xIT</t>
  </si>
  <si>
    <t>HOLKO Ondrej</t>
  </si>
  <si>
    <t>32xIT</t>
  </si>
  <si>
    <t>HÁRI Péter</t>
  </si>
  <si>
    <t>33xIT</t>
  </si>
  <si>
    <t>SIMÓ Kornél</t>
  </si>
  <si>
    <t>GIRULIS Karolis</t>
  </si>
  <si>
    <t>LTU</t>
  </si>
  <si>
    <t>WELSCH Dennis</t>
  </si>
  <si>
    <t>DESROSIERS Jared</t>
  </si>
  <si>
    <t>MRÁZ Marek</t>
  </si>
  <si>
    <t>EBERLBERGER Florian</t>
  </si>
  <si>
    <t>AUT OÖ</t>
  </si>
  <si>
    <t>SCHNEIDER Marco</t>
  </si>
  <si>
    <t>ROSSITER Jack</t>
  </si>
  <si>
    <t>AUS</t>
  </si>
  <si>
    <t>SAMPSON Dane</t>
  </si>
  <si>
    <t>FRIEDMANN Nils</t>
  </si>
  <si>
    <t>SYCH Gzegorz</t>
  </si>
  <si>
    <t>CAN</t>
  </si>
  <si>
    <t>OTT Justus</t>
  </si>
  <si>
    <t>WISMER Christian</t>
  </si>
  <si>
    <t>SUI Solothurn</t>
  </si>
  <si>
    <t>MOMPACH  Nicolas</t>
  </si>
  <si>
    <t>31xIT</t>
  </si>
  <si>
    <t>ZÁBOREC Vojtěch</t>
  </si>
  <si>
    <t>BANDAS Matěj</t>
  </si>
  <si>
    <t>BARGERON Mike</t>
  </si>
  <si>
    <t>GBR</t>
  </si>
  <si>
    <t>30xIT</t>
  </si>
  <si>
    <t>WYRSCH Fabio</t>
  </si>
  <si>
    <t>MEZIAN Martin</t>
  </si>
  <si>
    <t>HAEFELI Marc-André</t>
  </si>
  <si>
    <t>KŘIVÁNEK Richard</t>
  </si>
  <si>
    <t>25xIT</t>
  </si>
  <si>
    <t>MANTAS Evangelos-Athanasios</t>
  </si>
  <si>
    <t>WARZYBOK Damian</t>
  </si>
  <si>
    <t>PUKACZ Grzegorz</t>
  </si>
  <si>
    <t>SADOWSKI Daniel</t>
  </si>
  <si>
    <t>28xIT</t>
  </si>
  <si>
    <t>OGÓREK Maciej</t>
  </si>
  <si>
    <t>CHOJNOWSKI Michał</t>
  </si>
  <si>
    <t xml:space="preserve">ŠTĚPÁNÍK Jan </t>
  </si>
  <si>
    <t>SZREDER Andrzej</t>
  </si>
  <si>
    <t>27xIT</t>
  </si>
  <si>
    <t>KUPEC Ondřej</t>
  </si>
  <si>
    <t>PRUSEK Milan</t>
  </si>
  <si>
    <t>CANN Wesley</t>
  </si>
  <si>
    <t>KOWALSKI Jakub</t>
  </si>
  <si>
    <t>HARRER David</t>
  </si>
  <si>
    <t>GIEDGAFOW Feliks</t>
  </si>
  <si>
    <t>LASTRA Guido</t>
  </si>
  <si>
    <t>COL</t>
  </si>
  <si>
    <t>ALBRECHT Bruno</t>
  </si>
  <si>
    <t>VOSÁTKA Matěj</t>
  </si>
  <si>
    <t>TSIAKOULAS Christos</t>
  </si>
  <si>
    <t>22xIT</t>
  </si>
  <si>
    <t>MANTAS Nikolaos</t>
  </si>
  <si>
    <t>KALINOWSKI  Robert</t>
  </si>
  <si>
    <t>WHALLEY Michael</t>
  </si>
  <si>
    <t>TZOUVARAS Georgios</t>
  </si>
  <si>
    <t>Chief referee: A-0149 - PAVLOK Emil</t>
  </si>
  <si>
    <t>4 - Team</t>
  </si>
  <si>
    <t xml:space="preserve">NYMBURSKÝ </t>
  </si>
  <si>
    <t xml:space="preserve">PŘÍVRATSKÝ </t>
  </si>
  <si>
    <t xml:space="preserve">SMETANA </t>
  </si>
  <si>
    <t xml:space="preserve">HRČKULÁK </t>
  </si>
  <si>
    <t xml:space="preserve">ENTRICHEL </t>
  </si>
  <si>
    <t xml:space="preserve">NEPEJCHAL </t>
  </si>
  <si>
    <t xml:space="preserve">ABT </t>
  </si>
  <si>
    <t xml:space="preserve">Braun </t>
  </si>
  <si>
    <t xml:space="preserve">SCHNEIDER </t>
  </si>
  <si>
    <t xml:space="preserve">ROMANCZYK </t>
  </si>
  <si>
    <t xml:space="preserve">JASIECKI  </t>
  </si>
  <si>
    <t xml:space="preserve">CHOJNOWSKI </t>
  </si>
  <si>
    <t xml:space="preserve">OHLENBURGER </t>
  </si>
  <si>
    <t xml:space="preserve">FIX </t>
  </si>
  <si>
    <t xml:space="preserve">WELSCH </t>
  </si>
  <si>
    <t xml:space="preserve">DEMBECK </t>
  </si>
  <si>
    <t xml:space="preserve">BLOS </t>
  </si>
  <si>
    <t xml:space="preserve">OTT </t>
  </si>
  <si>
    <t xml:space="preserve">ZÁBOREC </t>
  </si>
  <si>
    <t xml:space="preserve">KŘIVÁNEK </t>
  </si>
  <si>
    <t xml:space="preserve">PRUSEK </t>
  </si>
  <si>
    <t xml:space="preserve">ZAREMBA </t>
  </si>
  <si>
    <t xml:space="preserve">ŚWIĘTY  </t>
  </si>
  <si>
    <t xml:space="preserve">KALINOWSKI  </t>
  </si>
  <si>
    <t xml:space="preserve">MANTAS </t>
  </si>
  <si>
    <t xml:space="preserve">TSIAKOULAS </t>
  </si>
  <si>
    <t>K.O.</t>
  </si>
  <si>
    <t>MARTINSSON Emil</t>
  </si>
  <si>
    <t>SWE</t>
  </si>
  <si>
    <t>20</t>
  </si>
  <si>
    <t>BOROS Laszlo</t>
  </si>
  <si>
    <t>18</t>
  </si>
  <si>
    <t>JONÁŠ Bedřich</t>
  </si>
  <si>
    <t>19</t>
  </si>
  <si>
    <t>NYBERG Jesper</t>
  </si>
  <si>
    <t>17</t>
  </si>
  <si>
    <t>BERGSTRÖM Andreas</t>
  </si>
  <si>
    <t>GROSSHEIM Kris</t>
  </si>
  <si>
    <t>GER HSV</t>
  </si>
  <si>
    <t>SCHÖNSTEINER Tobias</t>
  </si>
  <si>
    <t>GER Württemberg</t>
  </si>
  <si>
    <t>ELIASSON Oscar</t>
  </si>
  <si>
    <t>BERGSTRÖM Niklas</t>
  </si>
  <si>
    <t>IBRAYEV Bakhtiyar</t>
  </si>
  <si>
    <t>KAZ</t>
  </si>
  <si>
    <t>JUKL Ondřej</t>
  </si>
  <si>
    <t>THURESSON Pontus</t>
  </si>
  <si>
    <t>HAQ Mohammed</t>
  </si>
  <si>
    <t>QAT</t>
  </si>
  <si>
    <t>VELÍŠEK Vít</t>
  </si>
  <si>
    <t>ABOUTEAMA Mohamed</t>
  </si>
  <si>
    <t>ANDERSSON Oscar</t>
  </si>
  <si>
    <t>GEBAUER Julian</t>
  </si>
  <si>
    <t>FASS Uwe</t>
  </si>
  <si>
    <t>HELGESSON Ulrik</t>
  </si>
  <si>
    <t>ZOTEYEV Ilya</t>
  </si>
  <si>
    <t>KOY Stephan</t>
  </si>
  <si>
    <t>GER RSB</t>
  </si>
  <si>
    <t>Déri Ágoston</t>
  </si>
  <si>
    <t>HUN HKLK</t>
  </si>
  <si>
    <t>FASS Torsten</t>
  </si>
  <si>
    <t>KOY Christoph</t>
  </si>
  <si>
    <t>Herman Balázs</t>
  </si>
  <si>
    <t>LANCZ  Domokos</t>
  </si>
  <si>
    <t>HUN Keszthely</t>
  </si>
  <si>
    <t>BÜHLER Sören</t>
  </si>
  <si>
    <t>PIEL Wilhem</t>
  </si>
  <si>
    <t>GER Hollwede</t>
  </si>
  <si>
    <t>WEIGEL Tilo</t>
  </si>
  <si>
    <t>IZER  Kristóf</t>
  </si>
  <si>
    <t xml:space="preserve">KARLSEN  Even </t>
  </si>
  <si>
    <t>NOR</t>
  </si>
  <si>
    <t>Chief referee: A-0108 - GASSELDORFER Ludvík</t>
  </si>
  <si>
    <t>6 - Team</t>
  </si>
  <si>
    <t>SWE 1</t>
  </si>
  <si>
    <t xml:space="preserve">MARTINSSON </t>
  </si>
  <si>
    <t xml:space="preserve">NYBERG </t>
  </si>
  <si>
    <t xml:space="preserve">THURESSON </t>
  </si>
  <si>
    <t xml:space="preserve">JONÁŠ </t>
  </si>
  <si>
    <t xml:space="preserve">JUKL </t>
  </si>
  <si>
    <t xml:space="preserve">VELÍŠEK </t>
  </si>
  <si>
    <t>SWE 2</t>
  </si>
  <si>
    <t xml:space="preserve">BERGSTRÖM </t>
  </si>
  <si>
    <t xml:space="preserve">ELIASSON </t>
  </si>
  <si>
    <t xml:space="preserve">HELGESSON </t>
  </si>
  <si>
    <t xml:space="preserve">GROSSHEIM </t>
  </si>
  <si>
    <t xml:space="preserve">FASS </t>
  </si>
  <si>
    <t>GER RH</t>
  </si>
  <si>
    <t xml:space="preserve">KOY </t>
  </si>
  <si>
    <t xml:space="preserve">WEIGEL </t>
  </si>
  <si>
    <t>MHAMUD Amal</t>
  </si>
  <si>
    <t>KECZELI  Bianka</t>
  </si>
  <si>
    <t>VOGELBACHER Daniela</t>
  </si>
  <si>
    <t>HEIKKILÄ Ida</t>
  </si>
  <si>
    <t>FIN</t>
  </si>
  <si>
    <t>VAITTINEN Aino</t>
  </si>
  <si>
    <t>SADUAKASSOVA Alexandra</t>
  </si>
  <si>
    <t>JAMA Anisa</t>
  </si>
  <si>
    <t>VITIKER Viktoriya</t>
  </si>
  <si>
    <t xml:space="preserve">TANGEN  Anneline Holmen </t>
  </si>
  <si>
    <t>SOERLIE  Emilie V. Oppegaard</t>
  </si>
  <si>
    <t>Worell  Anna</t>
  </si>
  <si>
    <t>TOMA Dorina</t>
  </si>
  <si>
    <t>52xIT</t>
  </si>
  <si>
    <t>SIDI  Roxana</t>
  </si>
  <si>
    <t>ROU</t>
  </si>
  <si>
    <t>54xIT</t>
  </si>
  <si>
    <t>BAJOS Gitta</t>
  </si>
  <si>
    <t>HUN</t>
  </si>
  <si>
    <t>56xIT</t>
  </si>
  <si>
    <t>SCHLÄPFER Barbara</t>
  </si>
  <si>
    <t>55xIT</t>
  </si>
  <si>
    <t>GLEIßNER Vanessa</t>
  </si>
  <si>
    <t>WEINDORF Larissa</t>
  </si>
  <si>
    <t>ALLEZARD  Justine</t>
  </si>
  <si>
    <t>MANGOLD Anita</t>
  </si>
  <si>
    <t>51xIT</t>
  </si>
  <si>
    <t>FOISTOVÁ Nikola</t>
  </si>
  <si>
    <t>HRAŠOVEC Urška</t>
  </si>
  <si>
    <t>KOMOROWSKA Katarzyna</t>
  </si>
  <si>
    <t>ŠTEFÁNKOVÁ Kateřina</t>
  </si>
  <si>
    <t>GIRARD  Agathe</t>
  </si>
  <si>
    <t>GAWENDA  Maja</t>
  </si>
  <si>
    <t>NAGYBÁNYAI-NAGY Anna</t>
  </si>
  <si>
    <t>HÖßL Sabrina</t>
  </si>
  <si>
    <t>TARR Vivien</t>
  </si>
  <si>
    <t>RUSCHEL Melissa</t>
  </si>
  <si>
    <t>MÜLLER Sophia</t>
  </si>
  <si>
    <t>CALUORI Valentina</t>
  </si>
  <si>
    <t>WEHREN Hannah</t>
  </si>
  <si>
    <t>BUCHMAYER Iris</t>
  </si>
  <si>
    <t>OTT Alyssa</t>
  </si>
  <si>
    <t>BÜHLMEYER Hanna</t>
  </si>
  <si>
    <t>BRABCOVÁ Aneta</t>
  </si>
  <si>
    <t>FAHL Kerstin</t>
  </si>
  <si>
    <t>53xIT</t>
  </si>
  <si>
    <t>BARTONÍČKOVÁ Vlasta</t>
  </si>
  <si>
    <t>TOMASCHETT Annina</t>
  </si>
  <si>
    <t>ŇAKATOVÁ Zuzana</t>
  </si>
  <si>
    <t>BRÁZDOVÁ Lucie</t>
  </si>
  <si>
    <t>ROMANCZYK Karolina</t>
  </si>
  <si>
    <t>47xIT</t>
  </si>
  <si>
    <t>BEARD Sarah</t>
  </si>
  <si>
    <t>USA</t>
  </si>
  <si>
    <t>KÜBLER Nadja</t>
  </si>
  <si>
    <t>KOKOŠKOVÁ Daniela</t>
  </si>
  <si>
    <t>45xIT</t>
  </si>
  <si>
    <t>TÓTH Anna</t>
  </si>
  <si>
    <t>VINTZE Regina</t>
  </si>
  <si>
    <t>STĘPNIAK Kamila</t>
  </si>
  <si>
    <t>LUCIANI Alessandra</t>
  </si>
  <si>
    <t>ITA</t>
  </si>
  <si>
    <t>ANTON Amelie</t>
  </si>
  <si>
    <t>ZRŮSTOVÁ Adéla</t>
  </si>
  <si>
    <t>ETRICHOVÁ Gabriela</t>
  </si>
  <si>
    <t>MIKOŁOWSKA Julia</t>
  </si>
  <si>
    <t>STARK Nele</t>
  </si>
  <si>
    <t>DEMJEN PEŠKOVÁ Daniela</t>
  </si>
  <si>
    <t>SCHLADEBACH Kim</t>
  </si>
  <si>
    <t>MATTE  Romane</t>
  </si>
  <si>
    <t>LECHNER Sara</t>
  </si>
  <si>
    <t>THURNWALDOVÁ Sabina</t>
  </si>
  <si>
    <t>KATZ Klaudie</t>
  </si>
  <si>
    <t>LUKANOVA Petya</t>
  </si>
  <si>
    <t>DUBSKÁ Barbora</t>
  </si>
  <si>
    <t>STRAUB Isabella</t>
  </si>
  <si>
    <t>ŠALYOVÁ Beáta</t>
  </si>
  <si>
    <t>FÖLZER Verona</t>
  </si>
  <si>
    <t>AUT Brucker</t>
  </si>
  <si>
    <t>FOUŇOVÁ  Marie</t>
  </si>
  <si>
    <t>POLJOVKOVÁ Alica</t>
  </si>
  <si>
    <t>STRASSER Franziska</t>
  </si>
  <si>
    <t>GLEESON Katie</t>
  </si>
  <si>
    <t>ŽÁKOVÁ  Renata</t>
  </si>
  <si>
    <t>VANDEVYVERE Emma</t>
  </si>
  <si>
    <t>BEL</t>
  </si>
  <si>
    <t>OPLUŠTILOVÁ Marie</t>
  </si>
  <si>
    <t>TOMA Réka</t>
  </si>
  <si>
    <t>SMIETANSKA Alicja</t>
  </si>
  <si>
    <t>MAINETTI Giulia</t>
  </si>
  <si>
    <t>BRABCOVÁ Karolína</t>
  </si>
  <si>
    <t>RICCARDI Agata Alina</t>
  </si>
  <si>
    <t>SMR</t>
  </si>
  <si>
    <t>SZIJJ Katinka</t>
  </si>
  <si>
    <t>RENTMEISTER Finnja</t>
  </si>
  <si>
    <t>KAMIENIECKA Kaja</t>
  </si>
  <si>
    <t>KYSELOVÁ  Miroslava</t>
  </si>
  <si>
    <t>BACK Antonia</t>
  </si>
  <si>
    <t>SOUKUPOVÁ Iveta</t>
  </si>
  <si>
    <t>VAŠKŮ Kateřina</t>
  </si>
  <si>
    <t>NOVOTNÁ Tereza</t>
  </si>
  <si>
    <t>SINGH Isha</t>
  </si>
  <si>
    <t>BEZOUŠKOVÁ Jolana</t>
  </si>
  <si>
    <t>ŠTUMPOVÁ  Eva</t>
  </si>
  <si>
    <t>PALANOVÁ Kristýna</t>
  </si>
  <si>
    <t xml:space="preserve">MACHOVÁ Lucie </t>
  </si>
  <si>
    <t>SINGH Anjali</t>
  </si>
  <si>
    <t>AGRAWAL Aadhya Himanshu</t>
  </si>
  <si>
    <t>KOČÁRKOVÁ Tereza</t>
  </si>
  <si>
    <t>ZETKOVÁ Tereza</t>
  </si>
  <si>
    <t>ROZUMOVÁ Anna</t>
  </si>
  <si>
    <t>BAKER Morgan</t>
  </si>
  <si>
    <t>29xIT</t>
  </si>
  <si>
    <t>JOVAN Noemi</t>
  </si>
  <si>
    <t>KRÝZLOVÁ  Eliška</t>
  </si>
  <si>
    <t>LUK Cindy</t>
  </si>
  <si>
    <t>GUPTA Sonakshi</t>
  </si>
  <si>
    <t>CHOVANCOVÁ Dorota</t>
  </si>
  <si>
    <t>ŠROUBOVÁ Adéla</t>
  </si>
  <si>
    <t>DUBEY Mansi Santoshkumar</t>
  </si>
  <si>
    <t>VYKOUPILOVÁ Iva</t>
  </si>
  <si>
    <t xml:space="preserve">HIDDING  Daisy </t>
  </si>
  <si>
    <t>GUPTA Sarayu</t>
  </si>
  <si>
    <t>VERHOEVEN Hannah</t>
  </si>
  <si>
    <t>8 - Final</t>
  </si>
  <si>
    <t>8 - Team</t>
  </si>
  <si>
    <t xml:space="preserve">WEINDORF </t>
  </si>
  <si>
    <t xml:space="preserve">MANGOLD </t>
  </si>
  <si>
    <t xml:space="preserve">RUSCHEL </t>
  </si>
  <si>
    <t xml:space="preserve">TOMA </t>
  </si>
  <si>
    <t xml:space="preserve">TARR </t>
  </si>
  <si>
    <t xml:space="preserve">TÓTH </t>
  </si>
  <si>
    <t>GER BSSB A</t>
  </si>
  <si>
    <t xml:space="preserve">GLEIßNER </t>
  </si>
  <si>
    <t xml:space="preserve">BUCHMAYER </t>
  </si>
  <si>
    <t xml:space="preserve">BÜHLMEYER </t>
  </si>
  <si>
    <t xml:space="preserve">SCHLÄPFER </t>
  </si>
  <si>
    <t xml:space="preserve">CALUORI </t>
  </si>
  <si>
    <t xml:space="preserve">TOMASCHETT </t>
  </si>
  <si>
    <t>POL A</t>
  </si>
  <si>
    <t xml:space="preserve">KOMOROWSKA </t>
  </si>
  <si>
    <t xml:space="preserve">GAWENDA  </t>
  </si>
  <si>
    <t xml:space="preserve">ALLEZARD  </t>
  </si>
  <si>
    <t xml:space="preserve">GIRARD  </t>
  </si>
  <si>
    <t xml:space="preserve">MATTE  </t>
  </si>
  <si>
    <t xml:space="preserve">FOISTOVÁ </t>
  </si>
  <si>
    <t xml:space="preserve">ŠTEFÁNKOVÁ </t>
  </si>
  <si>
    <t xml:space="preserve">THURNWALDOVÁ </t>
  </si>
  <si>
    <t>GER BSSB C</t>
  </si>
  <si>
    <t xml:space="preserve">HÖßL </t>
  </si>
  <si>
    <t xml:space="preserve">FAHL </t>
  </si>
  <si>
    <t xml:space="preserve">ANTON </t>
  </si>
  <si>
    <t xml:space="preserve">WEHREN </t>
  </si>
  <si>
    <t xml:space="preserve">STARK </t>
  </si>
  <si>
    <t xml:space="preserve">BAJOS </t>
  </si>
  <si>
    <t xml:space="preserve">VINTZE </t>
  </si>
  <si>
    <t xml:space="preserve">SZIJJ </t>
  </si>
  <si>
    <t xml:space="preserve">BRABCOVÁ </t>
  </si>
  <si>
    <t xml:space="preserve">BRÁZDOVÁ </t>
  </si>
  <si>
    <t xml:space="preserve">DUBSKÁ </t>
  </si>
  <si>
    <t>POL B</t>
  </si>
  <si>
    <t xml:space="preserve">STĘPNIAK </t>
  </si>
  <si>
    <t xml:space="preserve">MIKOŁOWSKA </t>
  </si>
  <si>
    <t xml:space="preserve">SMIETANSKA </t>
  </si>
  <si>
    <t>GER C</t>
  </si>
  <si>
    <t xml:space="preserve">MÜLLER </t>
  </si>
  <si>
    <t xml:space="preserve">STRASSER </t>
  </si>
  <si>
    <t xml:space="preserve">RENTMEISTER </t>
  </si>
  <si>
    <t>GER BSSB B</t>
  </si>
  <si>
    <t xml:space="preserve">LECHNER </t>
  </si>
  <si>
    <t xml:space="preserve">STRAUB </t>
  </si>
  <si>
    <t xml:space="preserve">BACK </t>
  </si>
  <si>
    <t xml:space="preserve">ZRŮSTOVÁ </t>
  </si>
  <si>
    <t xml:space="preserve">KATZ </t>
  </si>
  <si>
    <t xml:space="preserve">MACHOVÁ </t>
  </si>
  <si>
    <t xml:space="preserve">GUPTA </t>
  </si>
  <si>
    <t>SCHRÜFER Sandro</t>
  </si>
  <si>
    <t>SUPPINI Marco</t>
  </si>
  <si>
    <t>KARG Daniel</t>
  </si>
  <si>
    <t>MOWRER Nicokolaus</t>
  </si>
  <si>
    <t>VAS Péter</t>
  </si>
  <si>
    <t>MIKULČÍK Radek</t>
  </si>
  <si>
    <t>BAUER Simon</t>
  </si>
  <si>
    <t>TICHÝ Radek</t>
  </si>
  <si>
    <t>BERNARDI Michele</t>
  </si>
  <si>
    <t>FISCHER Dominik</t>
  </si>
  <si>
    <t>DESTEFANIS  Bastien</t>
  </si>
  <si>
    <t>NEDVĚD Matěj</t>
  </si>
  <si>
    <t>WOLF Maximilian</t>
  </si>
  <si>
    <t>SOMOGYI Péter</t>
  </si>
  <si>
    <t>NEDVĚD Jáchym</t>
  </si>
  <si>
    <t>HLAVÁČEK Jan</t>
  </si>
  <si>
    <t>SUTHAR Dipen Nileshkumar</t>
  </si>
  <si>
    <t>RÁCZ  Áron</t>
  </si>
  <si>
    <t>SCHRÖPFER František</t>
  </si>
  <si>
    <t>KYNDL Tomáš</t>
  </si>
  <si>
    <t>FÖLZER Heinz</t>
  </si>
  <si>
    <t>9 - Team</t>
  </si>
  <si>
    <t xml:space="preserve">SCHRÜFER </t>
  </si>
  <si>
    <t xml:space="preserve">KARG </t>
  </si>
  <si>
    <t xml:space="preserve">WOLF </t>
  </si>
  <si>
    <t xml:space="preserve">CHASSAT  </t>
  </si>
  <si>
    <t xml:space="preserve">DUTENDAS </t>
  </si>
  <si>
    <t xml:space="preserve">MOMPACH  </t>
  </si>
  <si>
    <t xml:space="preserve">FRIEDMANN </t>
  </si>
  <si>
    <t xml:space="preserve">OGÓREK </t>
  </si>
  <si>
    <t xml:space="preserve">HÁRI </t>
  </si>
  <si>
    <t xml:space="preserve">SOMOGYI </t>
  </si>
  <si>
    <t xml:space="preserve">RÁCZ  </t>
  </si>
  <si>
    <t xml:space="preserve">TZOUVARAS </t>
  </si>
  <si>
    <t>Gold Medal Match</t>
  </si>
  <si>
    <t>Pořadí</t>
  </si>
  <si>
    <t>Start.č.</t>
  </si>
  <si>
    <t>Jméno</t>
  </si>
  <si>
    <t>Klub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</si>
  <si>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</si>
  <si>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</si>
  <si>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</si>
  <si>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</si>
  <si>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</si>
  <si>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</si>
  <si>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</si>
  <si>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</si>
  <si>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</si>
  <si>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</si>
  <si>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Bronze Medal Match</t>
  </si>
  <si>
    <t>1. VS 4.</t>
  </si>
  <si>
    <t>2. VS 3.</t>
  </si>
  <si>
    <t>KECZELI Bianka</t>
  </si>
  <si>
    <t>6 - Medal Match</t>
  </si>
  <si>
    <t>7 - Medal Match</t>
  </si>
  <si>
    <t>Medal Match</t>
  </si>
  <si>
    <t>Final Stage Elimination</t>
  </si>
  <si>
    <t>Medal match</t>
  </si>
  <si>
    <t>iuuiu</t>
  </si>
  <si>
    <t>iuuii</t>
  </si>
  <si>
    <t>uiiui</t>
  </si>
  <si>
    <t>iuiiu</t>
  </si>
  <si>
    <t>iiuii</t>
  </si>
  <si>
    <t>uiuui</t>
  </si>
  <si>
    <t>uuiuu</t>
  </si>
  <si>
    <t>iuuuu</t>
  </si>
  <si>
    <t>iuiui</t>
  </si>
  <si>
    <t>iuuui</t>
  </si>
  <si>
    <t>uuiui</t>
  </si>
  <si>
    <t>Semifinal 1</t>
  </si>
  <si>
    <t>uuuuu</t>
  </si>
  <si>
    <t>uuuui</t>
  </si>
  <si>
    <t>uiuuu</t>
  </si>
  <si>
    <t>uuiii</t>
  </si>
  <si>
    <t>uuuii</t>
  </si>
  <si>
    <t>Semifinal 2</t>
  </si>
  <si>
    <t>iiuuu</t>
  </si>
  <si>
    <t>Hlavní rozhodčí: A-0184 - PUČELÍK Václav</t>
  </si>
  <si>
    <t>2 - Final</t>
  </si>
  <si>
    <t>iiuui</t>
  </si>
  <si>
    <t>uiiuu</t>
  </si>
  <si>
    <t>Shoot off</t>
  </si>
  <si>
    <t>uiuiu</t>
  </si>
  <si>
    <t>5+3+4+2</t>
  </si>
  <si>
    <t>5+3+4+4</t>
  </si>
  <si>
    <t>iiiiu</t>
  </si>
  <si>
    <t>uiui</t>
  </si>
  <si>
    <t>9 - Final</t>
  </si>
  <si>
    <t>List of participants</t>
  </si>
  <si>
    <t>AUT</t>
  </si>
  <si>
    <t>Total shooters</t>
  </si>
  <si>
    <t>Countries</t>
  </si>
  <si>
    <t>Ref</t>
  </si>
  <si>
    <t>KANEV Georgi</t>
  </si>
  <si>
    <t>LUŽAR Blaž</t>
  </si>
  <si>
    <t>BORSE Pratik</t>
  </si>
  <si>
    <t>MITCHELL Stephen</t>
  </si>
  <si>
    <t>SHARMA Jatin</t>
  </si>
  <si>
    <t>GHOSH Rajdeep</t>
  </si>
  <si>
    <t>NOVOTNÝ Lukáš</t>
  </si>
  <si>
    <t>BARTOŠEK Marek</t>
  </si>
  <si>
    <t>UPRETI Yash</t>
  </si>
  <si>
    <t>DEVLIKAMOV Igor</t>
  </si>
  <si>
    <t>GER  Marbach</t>
  </si>
  <si>
    <t>SINGH Yuvraj</t>
  </si>
  <si>
    <t>WURZWALLNER Peter</t>
  </si>
  <si>
    <t>AUT Raika</t>
  </si>
  <si>
    <t>SANGWAN Ojasvi</t>
  </si>
  <si>
    <t>KNOLLMÜLLER Daniel</t>
  </si>
  <si>
    <t xml:space="preserve">RAATS Edwin </t>
  </si>
  <si>
    <t>10 - Final</t>
  </si>
  <si>
    <t>10 - Team</t>
  </si>
  <si>
    <t xml:space="preserve">DESTEFANIS  </t>
  </si>
  <si>
    <t xml:space="preserve">FISCHER </t>
  </si>
  <si>
    <t xml:space="preserve">KUPEC </t>
  </si>
  <si>
    <t xml:space="preserve">KOWALSKI </t>
  </si>
  <si>
    <t>IND A</t>
  </si>
  <si>
    <t xml:space="preserve">BORSE </t>
  </si>
  <si>
    <t xml:space="preserve">SHARMA </t>
  </si>
  <si>
    <t xml:space="preserve">UPRETI </t>
  </si>
  <si>
    <t>IND B</t>
  </si>
  <si>
    <t xml:space="preserve">GHOSH </t>
  </si>
  <si>
    <t xml:space="preserve">SANGWAN </t>
  </si>
  <si>
    <t>KARSCH Monika</t>
  </si>
  <si>
    <t>NOWAK  Agata</t>
  </si>
  <si>
    <t>KROL Natalia</t>
  </si>
  <si>
    <t>MIŘEJOVSKÁ Anna</t>
  </si>
  <si>
    <t>PAWLUCZEK Wioletta</t>
  </si>
  <si>
    <t>SCHEJBALOVÁ Veronika</t>
  </si>
  <si>
    <t>KLEPACZ Katarzyna</t>
  </si>
  <si>
    <t>KLAILOVÁ Helena</t>
  </si>
  <si>
    <t>BÖSL Michaela</t>
  </si>
  <si>
    <t>WIMMER Carina</t>
  </si>
  <si>
    <t>OCKER Tabea</t>
  </si>
  <si>
    <t>SZPEK Slawomira</t>
  </si>
  <si>
    <t xml:space="preserve">POL FLOTA </t>
  </si>
  <si>
    <t>VECCARO Margherita brigida</t>
  </si>
  <si>
    <t>STANKIEWICZ Sandra</t>
  </si>
  <si>
    <t>POL - Gdynia</t>
  </si>
  <si>
    <t>DÖRR Cora</t>
  </si>
  <si>
    <t>FAULKNER Emilia</t>
  </si>
  <si>
    <t>STŘEDOVÁ Kateřina</t>
  </si>
  <si>
    <t>TICHÁČKOVÁ Klára</t>
  </si>
  <si>
    <t>MANCA Sara</t>
  </si>
  <si>
    <t>WAEBER Jessica</t>
  </si>
  <si>
    <t>DĚDOVÁ Alžběta</t>
  </si>
  <si>
    <t>JAROSINSKA Maja</t>
  </si>
  <si>
    <t>ADELS Nina</t>
  </si>
  <si>
    <t>GOSCH  Corina</t>
  </si>
  <si>
    <t>AUT Noe</t>
  </si>
  <si>
    <t>GAJANOVÁ Lenka</t>
  </si>
  <si>
    <t>WYSS Helen</t>
  </si>
  <si>
    <t>JAMMERBUND Sonja</t>
  </si>
  <si>
    <t>KANUNGO Sheila</t>
  </si>
  <si>
    <t>IND MRA</t>
  </si>
  <si>
    <t>FLODEROVÁ Klára</t>
  </si>
  <si>
    <t>SOBIECH Nicole</t>
  </si>
  <si>
    <t>11 - Final</t>
  </si>
  <si>
    <t>uuuiu</t>
  </si>
  <si>
    <t>iiiii</t>
  </si>
  <si>
    <t>iiiui</t>
  </si>
  <si>
    <t>iiiuu</t>
  </si>
  <si>
    <t>iuiii</t>
  </si>
  <si>
    <t>uiuii</t>
  </si>
  <si>
    <t>iuiuu</t>
  </si>
  <si>
    <t>iiuiu</t>
  </si>
  <si>
    <t>11 - Team</t>
  </si>
  <si>
    <t xml:space="preserve">NOWAK  </t>
  </si>
  <si>
    <t xml:space="preserve">KROL </t>
  </si>
  <si>
    <t xml:space="preserve">PAWLUCZEK </t>
  </si>
  <si>
    <t xml:space="preserve">KARSCH </t>
  </si>
  <si>
    <t xml:space="preserve">WIMMER </t>
  </si>
  <si>
    <t xml:space="preserve">ADELS </t>
  </si>
  <si>
    <t xml:space="preserve">MIŘEJOVSKÁ </t>
  </si>
  <si>
    <t xml:space="preserve">SCHEJBALOVÁ </t>
  </si>
  <si>
    <t xml:space="preserve">DĚDOVÁ </t>
  </si>
  <si>
    <t xml:space="preserve">KLAILOVÁ </t>
  </si>
  <si>
    <t xml:space="preserve">TICHÁČKOVÁ </t>
  </si>
  <si>
    <t xml:space="preserve">STŘEDOVÁ </t>
  </si>
  <si>
    <t>BLAŽÍČKOVÁ Veronika</t>
  </si>
  <si>
    <t>BENIKOVÁ  Diana</t>
  </si>
  <si>
    <t>MIKULČÍKOVÁ Kateřina</t>
  </si>
  <si>
    <t>MELE Vesna</t>
  </si>
  <si>
    <t>12 - Team</t>
  </si>
  <si>
    <t xml:space="preserve">BLAŽÍČKOVÁ </t>
  </si>
  <si>
    <t xml:space="preserve">KÜBLER </t>
  </si>
  <si>
    <t xml:space="preserve">OPLUŠTILOVÁ </t>
  </si>
  <si>
    <t xml:space="preserve">KYSELOVÁ  </t>
  </si>
  <si>
    <t xml:space="preserve">DEMJEN PEŠKOVÁ </t>
  </si>
  <si>
    <t xml:space="preserve">BENIKOVÁ  </t>
  </si>
  <si>
    <t xml:space="preserve">KOKOŠKOVÁ </t>
  </si>
  <si>
    <t xml:space="preserve">KAMIENIECKA </t>
  </si>
  <si>
    <t>MÜLLER FASSBENDER Nicola</t>
  </si>
  <si>
    <t>uiiii</t>
  </si>
  <si>
    <t xml:space="preserve"> </t>
  </si>
  <si>
    <t>50m Runing Target Open</t>
  </si>
  <si>
    <t>16</t>
  </si>
  <si>
    <t>Tasi Tamás</t>
  </si>
  <si>
    <t>15 - Team</t>
  </si>
  <si>
    <t xml:space="preserve">ANDERSSON </t>
  </si>
  <si>
    <t xml:space="preserve">VOGELBACHER </t>
  </si>
  <si>
    <t>KARAPETYAN Elmira</t>
  </si>
  <si>
    <t>PIECHACZEK Miriam</t>
  </si>
  <si>
    <t>HECKNER Andrea</t>
  </si>
  <si>
    <t>NEISINGER Susanne</t>
  </si>
  <si>
    <t>WALTHER Teresa</t>
  </si>
  <si>
    <t>SIMETOVÁ Nicol</t>
  </si>
  <si>
    <t>ČERVENKOVÁ Renata</t>
  </si>
  <si>
    <t>FURTADO Primal</t>
  </si>
  <si>
    <t>HORÁKOVÁ Alena</t>
  </si>
  <si>
    <t>16 - Final</t>
  </si>
  <si>
    <t>16 - Team</t>
  </si>
  <si>
    <t xml:space="preserve">PIECHACZEK </t>
  </si>
  <si>
    <t xml:space="preserve">HECKNER </t>
  </si>
  <si>
    <t xml:space="preserve">JAROSINSKA </t>
  </si>
  <si>
    <t xml:space="preserve">KLEPACZ </t>
  </si>
  <si>
    <t xml:space="preserve">SIMETOVÁ </t>
  </si>
  <si>
    <t xml:space="preserve">ČERVENKOVÁ </t>
  </si>
  <si>
    <t>AUPRICH Andreas</t>
  </si>
  <si>
    <t>AUT Military</t>
  </si>
  <si>
    <t>PAVLIS Karl</t>
  </si>
  <si>
    <t>SKUPA Jindřich</t>
  </si>
  <si>
    <t>KÖLTRINGER  Heinz</t>
  </si>
  <si>
    <t>PROKSIK Erwin</t>
  </si>
  <si>
    <t>PANDIT Ashok</t>
  </si>
  <si>
    <t>SKOPOVÝ Pavel</t>
  </si>
  <si>
    <t>17 - Team</t>
  </si>
  <si>
    <t xml:space="preserve">SKUPA </t>
  </si>
  <si>
    <t xml:space="preserve">SCHAUB </t>
  </si>
  <si>
    <t xml:space="preserve">DIETHELM </t>
  </si>
  <si>
    <t xml:space="preserve">GRISONI </t>
  </si>
  <si>
    <t>TABAKA Jolanta</t>
  </si>
  <si>
    <t>KASIPOVIČOVÁ  Anne Mária</t>
  </si>
  <si>
    <t>18 - Team</t>
  </si>
  <si>
    <t xml:space="preserve">TABAKA </t>
  </si>
  <si>
    <t xml:space="preserve">MIKULČÍKOVÁ </t>
  </si>
  <si>
    <t xml:space="preserve">BARTONÍČKOVÁ </t>
  </si>
  <si>
    <t>HORÁK Karel</t>
  </si>
  <si>
    <t>TOMŠÍČEK Ámos</t>
  </si>
  <si>
    <t>Result lists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</si>
</sst>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i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2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Wingdings 2"/>
      <family val="1"/>
    </font>
    <font>
      <i/>
      <sz val="11"/>
      <color indexed="8"/>
      <name val="Times New Roman"/>
      <family val="1"/>
    </font>
    <font>
      <sz val="11"/>
      <color indexed="8"/>
      <name val="Wingdings 2"/>
      <family val="1"/>
    </font>
    <font>
      <b/>
      <i/>
      <sz val="2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68" fontId="12" fillId="33" borderId="0" xfId="0" applyNumberFormat="1" applyFont="1" applyFill="1" applyBorder="1" applyAlignment="1">
      <alignment horizontal="right" vertical="center"/>
    </xf>
    <xf numFmtId="0" fontId="2" fillId="33" borderId="0" xfId="47" applyFont="1" applyFill="1" applyBorder="1" applyAlignment="1">
      <alignment horizontal="right" vertical="center"/>
      <protection/>
    </xf>
    <xf numFmtId="0" fontId="10" fillId="33" borderId="0" xfId="47" applyFont="1" applyFill="1" applyBorder="1" applyAlignment="1">
      <alignment horizontal="left"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11" fillId="33" borderId="0" xfId="47" applyFont="1" applyFill="1" applyBorder="1" applyAlignment="1">
      <alignment horizontal="left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2" fillId="33" borderId="24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2" fillId="33" borderId="0" xfId="47" applyFont="1" applyFill="1" applyBorder="1" applyAlignment="1">
      <alignment horizontal="center" vertical="center"/>
      <protection/>
    </xf>
    <xf numFmtId="0" fontId="18" fillId="33" borderId="0" xfId="47" applyFont="1" applyFill="1" applyBorder="1" applyAlignment="1">
      <alignment horizontal="center" vertical="top"/>
      <protection/>
    </xf>
    <xf numFmtId="0" fontId="18" fillId="33" borderId="0" xfId="0" applyFont="1" applyFill="1" applyBorder="1" applyAlignment="1">
      <alignment horizontal="left" vertical="center"/>
    </xf>
    <xf numFmtId="1" fontId="12" fillId="33" borderId="0" xfId="47" applyNumberFormat="1" applyFont="1" applyFill="1" applyBorder="1" applyAlignment="1">
      <alignment horizontal="center" vertical="center"/>
      <protection/>
    </xf>
    <xf numFmtId="1" fontId="19" fillId="33" borderId="0" xfId="47" applyNumberFormat="1" applyFont="1" applyFill="1" applyBorder="1" applyAlignment="1">
      <alignment horizontal="center" vertical="center"/>
      <protection/>
    </xf>
    <xf numFmtId="1" fontId="2" fillId="33" borderId="0" xfId="47" applyNumberFormat="1" applyFont="1" applyFill="1" applyBorder="1" applyAlignment="1">
      <alignment horizontal="center" vertical="center"/>
      <protection/>
    </xf>
    <xf numFmtId="168" fontId="15" fillId="33" borderId="0" xfId="47" applyNumberFormat="1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top"/>
      <protection/>
    </xf>
    <xf numFmtId="168" fontId="2" fillId="33" borderId="0" xfId="47" applyNumberFormat="1" applyFont="1" applyFill="1" applyBorder="1" applyAlignment="1">
      <alignment horizontal="right" vertical="center"/>
      <protection/>
    </xf>
    <xf numFmtId="168" fontId="2" fillId="33" borderId="0" xfId="47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9" fillId="33" borderId="0" xfId="47" applyFont="1" applyFill="1" applyBorder="1" applyAlignment="1">
      <alignment horizontal="left" vertical="center"/>
      <protection/>
    </xf>
    <xf numFmtId="168" fontId="0" fillId="0" borderId="0" xfId="0" applyNumberFormat="1" applyAlignment="1">
      <alignment/>
    </xf>
    <xf numFmtId="168" fontId="12" fillId="33" borderId="0" xfId="47" applyNumberFormat="1" applyFont="1" applyFill="1" applyBorder="1" applyAlignment="1">
      <alignment horizontal="right" vertical="center"/>
      <protection/>
    </xf>
    <xf numFmtId="0" fontId="2" fillId="33" borderId="26" xfId="47" applyFont="1" applyFill="1" applyBorder="1" applyAlignment="1">
      <alignment vertical="center"/>
      <protection/>
    </xf>
    <xf numFmtId="0" fontId="2" fillId="33" borderId="27" xfId="47" applyFont="1" applyFill="1" applyBorder="1" applyAlignment="1">
      <alignment horizontal="center" vertical="center"/>
      <protection/>
    </xf>
    <xf numFmtId="0" fontId="2" fillId="33" borderId="28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right" vertical="center"/>
      <protection/>
    </xf>
    <xf numFmtId="0" fontId="10" fillId="33" borderId="0" xfId="47" applyFont="1" applyFill="1" applyBorder="1" applyAlignment="1">
      <alignment horizontal="right" vertical="center"/>
      <protection/>
    </xf>
    <xf numFmtId="0" fontId="2" fillId="33" borderId="29" xfId="47" applyFont="1" applyFill="1" applyBorder="1" applyAlignment="1">
      <alignment horizontal="right" vertical="center"/>
      <protection/>
    </xf>
    <xf numFmtId="168" fontId="2" fillId="33" borderId="29" xfId="47" applyNumberFormat="1" applyFont="1" applyFill="1" applyBorder="1" applyAlignment="1">
      <alignment horizontal="center" vertical="center"/>
      <protection/>
    </xf>
    <xf numFmtId="168" fontId="21" fillId="33" borderId="29" xfId="47" applyNumberFormat="1" applyFont="1" applyFill="1" applyBorder="1" applyAlignment="1">
      <alignment horizontal="center" vertical="center"/>
      <protection/>
    </xf>
    <xf numFmtId="168" fontId="21" fillId="33" borderId="0" xfId="47" applyNumberFormat="1" applyFont="1" applyFill="1" applyBorder="1" applyAlignment="1">
      <alignment horizontal="center" vertical="center"/>
      <protection/>
    </xf>
    <xf numFmtId="0" fontId="2" fillId="33" borderId="30" xfId="47" applyFont="1" applyFill="1" applyBorder="1" applyAlignment="1">
      <alignment horizontal="right" vertical="center"/>
      <protection/>
    </xf>
    <xf numFmtId="0" fontId="2" fillId="33" borderId="30" xfId="47" applyFont="1" applyFill="1" applyBorder="1" applyAlignment="1">
      <alignment horizontal="center" vertical="center"/>
      <protection/>
    </xf>
    <xf numFmtId="168" fontId="21" fillId="33" borderId="30" xfId="47" applyNumberFormat="1" applyFont="1" applyFill="1" applyBorder="1" applyAlignment="1">
      <alignment horizontal="center" vertical="center"/>
      <protection/>
    </xf>
    <xf numFmtId="0" fontId="10" fillId="33" borderId="30" xfId="47" applyFont="1" applyFill="1" applyBorder="1" applyAlignment="1">
      <alignment horizontal="right" vertical="center"/>
      <protection/>
    </xf>
    <xf numFmtId="0" fontId="2" fillId="33" borderId="31" xfId="47" applyFont="1" applyFill="1" applyBorder="1" applyAlignment="1">
      <alignment horizontal="right" vertical="center"/>
      <protection/>
    </xf>
    <xf numFmtId="0" fontId="2" fillId="33" borderId="31" xfId="47" applyFont="1" applyFill="1" applyBorder="1" applyAlignment="1">
      <alignment horizontal="center" vertical="center"/>
      <protection/>
    </xf>
    <xf numFmtId="168" fontId="21" fillId="33" borderId="31" xfId="47" applyNumberFormat="1" applyFont="1" applyFill="1" applyBorder="1" applyAlignment="1">
      <alignment horizontal="center" vertical="center"/>
      <protection/>
    </xf>
    <xf numFmtId="0" fontId="10" fillId="33" borderId="31" xfId="47" applyFont="1" applyFill="1" applyBorder="1" applyAlignment="1">
      <alignment horizontal="right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22" fillId="33" borderId="0" xfId="47" applyFont="1" applyFill="1" applyBorder="1" applyAlignment="1">
      <alignment horizontal="left" vertical="center"/>
      <protection/>
    </xf>
    <xf numFmtId="168" fontId="10" fillId="33" borderId="0" xfId="47" applyNumberFormat="1" applyFont="1" applyFill="1" applyBorder="1" applyAlignment="1">
      <alignment horizontal="center" vertical="center"/>
      <protection/>
    </xf>
    <xf numFmtId="168" fontId="23" fillId="33" borderId="0" xfId="47" applyNumberFormat="1" applyFont="1" applyFill="1" applyBorder="1" applyAlignment="1">
      <alignment horizontal="center" vertical="center"/>
      <protection/>
    </xf>
    <xf numFmtId="0" fontId="12" fillId="33" borderId="0" xfId="47" applyFont="1" applyFill="1" applyBorder="1" applyAlignment="1">
      <alignment horizontal="right" vertical="center"/>
      <protection/>
    </xf>
    <xf numFmtId="168" fontId="21" fillId="33" borderId="29" xfId="0" applyNumberFormat="1" applyFont="1" applyFill="1" applyBorder="1" applyAlignment="1">
      <alignment horizontal="right" vertical="center"/>
    </xf>
    <xf numFmtId="168" fontId="21" fillId="33" borderId="31" xfId="0" applyNumberFormat="1" applyFont="1" applyFill="1" applyBorder="1" applyAlignment="1">
      <alignment horizontal="right" vertical="center"/>
    </xf>
    <xf numFmtId="168" fontId="21" fillId="33" borderId="0" xfId="0" applyNumberFormat="1" applyFont="1" applyFill="1" applyBorder="1" applyAlignment="1">
      <alignment horizontal="right" vertical="center"/>
    </xf>
    <xf numFmtId="0" fontId="2" fillId="33" borderId="0" xfId="47" applyFont="1" applyFill="1" applyBorder="1" applyAlignment="1">
      <alignment horizontal="left" vertical="center"/>
      <protection/>
    </xf>
    <xf numFmtId="0" fontId="12" fillId="33" borderId="29" xfId="47" applyFont="1" applyFill="1" applyBorder="1" applyAlignment="1">
      <alignment horizontal="center" vertical="top"/>
      <protection/>
    </xf>
    <xf numFmtId="0" fontId="12" fillId="33" borderId="31" xfId="47" applyFont="1" applyFill="1" applyBorder="1" applyAlignment="1">
      <alignment horizontal="center" vertical="top"/>
      <protection/>
    </xf>
    <xf numFmtId="0" fontId="3" fillId="33" borderId="0" xfId="47" applyFont="1" applyFill="1" applyBorder="1" applyAlignment="1">
      <alignment horizontal="right" vertical="top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3" fillId="33" borderId="0" xfId="47" applyFont="1" applyFill="1" applyBorder="1" applyAlignment="1">
      <alignment horizontal="right" vertical="top"/>
      <protection/>
    </xf>
    <xf numFmtId="0" fontId="10" fillId="33" borderId="0" xfId="47" applyFont="1" applyFill="1" applyBorder="1" applyAlignment="1">
      <alignment horizontal="right" vertical="center"/>
      <protection/>
    </xf>
    <xf numFmtId="168" fontId="12" fillId="33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5" fillId="33" borderId="0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top"/>
    </xf>
    <xf numFmtId="168" fontId="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68" fontId="1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168" fontId="21" fillId="33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68" fontId="21" fillId="33" borderId="29" xfId="0" applyNumberFormat="1" applyFont="1" applyFill="1" applyBorder="1" applyAlignment="1">
      <alignment horizontal="right" vertical="center"/>
    </xf>
    <xf numFmtId="168" fontId="21" fillId="33" borderId="31" xfId="0" applyNumberFormat="1" applyFont="1" applyFill="1" applyBorder="1" applyAlignment="1">
      <alignment horizontal="right" vertical="center"/>
    </xf>
    <xf numFmtId="0" fontId="12" fillId="33" borderId="0" xfId="47" applyFont="1" applyFill="1" applyBorder="1" applyAlignment="1">
      <alignment horizontal="center" vertical="top"/>
      <protection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2" fillId="33" borderId="24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18" fillId="33" borderId="0" xfId="47" applyFont="1" applyFill="1" applyBorder="1" applyAlignment="1">
      <alignment horizontal="center" vertical="top"/>
      <protection/>
    </xf>
    <xf numFmtId="1" fontId="8" fillId="33" borderId="0" xfId="47" applyNumberFormat="1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top"/>
      <protection/>
    </xf>
    <xf numFmtId="0" fontId="10" fillId="33" borderId="0" xfId="0" applyFont="1" applyFill="1" applyBorder="1" applyAlignment="1">
      <alignment horizontal="right" vertical="center"/>
    </xf>
    <xf numFmtId="0" fontId="3" fillId="33" borderId="0" xfId="47" applyFont="1" applyFill="1" applyBorder="1" applyAlignment="1">
      <alignment horizontal="right" vertical="top"/>
      <protection/>
    </xf>
    <xf numFmtId="0" fontId="2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0" fillId="37" borderId="0" xfId="47" applyFont="1" applyFill="1" applyBorder="1" applyAlignment="1">
      <alignment horizontal="center" vertical="center"/>
      <protection/>
    </xf>
    <xf numFmtId="0" fontId="8" fillId="33" borderId="29" xfId="47" applyFont="1" applyFill="1" applyBorder="1" applyAlignment="1">
      <alignment horizontal="center" vertical="top"/>
      <protection/>
    </xf>
    <xf numFmtId="1" fontId="8" fillId="33" borderId="0" xfId="47" applyNumberFormat="1" applyFont="1" applyFill="1" applyBorder="1" applyAlignment="1">
      <alignment horizontal="center" vertical="top"/>
      <protection/>
    </xf>
    <xf numFmtId="0" fontId="8" fillId="33" borderId="31" xfId="47" applyFont="1" applyFill="1" applyBorder="1" applyAlignment="1">
      <alignment horizontal="center" vertical="top"/>
      <protection/>
    </xf>
    <xf numFmtId="0" fontId="10" fillId="33" borderId="0" xfId="47" applyFont="1" applyFill="1" applyBorder="1" applyAlignment="1">
      <alignment horizontal="right" vertical="center"/>
      <protection/>
    </xf>
    <xf numFmtId="168" fontId="12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showGridLines="0" tabSelected="1" zoomScalePageLayoutView="0" workbookViewId="0" topLeftCell="A1">
      <selection activeCell="B2" sqref="B2:K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28.57421875" style="1" customWidth="1"/>
    <col min="4" max="4" width="6.8515625" style="1" customWidth="1"/>
    <col min="5" max="5" width="8.28125" style="1" customWidth="1"/>
    <col min="6" max="6" width="31.57421875" style="1" customWidth="1"/>
    <col min="7" max="7" width="6.8515625" style="1" customWidth="1"/>
    <col min="8" max="8" width="8.28125" style="1" customWidth="1"/>
    <col min="9" max="9" width="35.8515625" style="1" customWidth="1"/>
    <col min="10" max="10" width="12.7109375" style="1" customWidth="1"/>
    <col min="11" max="11" width="8.28125" style="1" customWidth="1"/>
    <col min="12" max="13" width="0.9921875" style="1" customWidth="1"/>
    <col min="14" max="16384" width="9.140625" style="1" customWidth="1"/>
  </cols>
  <sheetData>
    <row r="2" spans="2:11" ht="25.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1" ht="18.75">
      <c r="B3" s="131" t="s">
        <v>1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8.75">
      <c r="B4" s="131" t="s">
        <v>2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18.75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2:11" ht="26.25">
      <c r="B6" s="159" t="s">
        <v>903</v>
      </c>
      <c r="C6" s="159"/>
      <c r="D6" s="159"/>
      <c r="E6" s="159"/>
      <c r="F6" s="159"/>
      <c r="G6" s="159"/>
      <c r="H6" s="159"/>
      <c r="I6" s="159"/>
      <c r="J6" s="159"/>
      <c r="K6" s="159"/>
    </row>
    <row r="7" ht="3.75" customHeight="1" thickBot="1"/>
    <row r="8" spans="2:12" ht="17.25" thickBot="1" thickTop="1">
      <c r="B8" s="2" t="s">
        <v>4</v>
      </c>
      <c r="C8" s="3" t="s">
        <v>5</v>
      </c>
      <c r="D8" s="3" t="s">
        <v>4</v>
      </c>
      <c r="E8" s="4" t="s">
        <v>4</v>
      </c>
      <c r="F8" s="3" t="s">
        <v>6</v>
      </c>
      <c r="G8" s="3" t="s">
        <v>4</v>
      </c>
      <c r="H8" s="4" t="s">
        <v>4</v>
      </c>
      <c r="I8" s="3" t="s">
        <v>7</v>
      </c>
      <c r="J8" s="3" t="s">
        <v>4</v>
      </c>
      <c r="K8" s="5" t="s">
        <v>4</v>
      </c>
      <c r="L8" s="6"/>
    </row>
    <row r="9" spans="2:12" ht="18.75" customHeight="1" thickTop="1">
      <c r="B9" s="125" t="s">
        <v>8</v>
      </c>
      <c r="C9" s="7" t="s">
        <v>9</v>
      </c>
      <c r="D9" s="7" t="s">
        <v>10</v>
      </c>
      <c r="E9" s="8" t="s">
        <v>11</v>
      </c>
      <c r="F9" s="7" t="s">
        <v>12</v>
      </c>
      <c r="G9" s="7" t="s">
        <v>4</v>
      </c>
      <c r="H9" s="8" t="s">
        <v>11</v>
      </c>
      <c r="I9" s="7" t="s">
        <v>13</v>
      </c>
      <c r="J9" s="56" t="s">
        <v>719</v>
      </c>
      <c r="K9" s="9" t="s">
        <v>11</v>
      </c>
      <c r="L9" s="6"/>
    </row>
    <row r="10" spans="2:12" ht="18.75" customHeight="1">
      <c r="B10" s="125"/>
      <c r="C10" s="7" t="s">
        <v>14</v>
      </c>
      <c r="D10" s="7" t="s">
        <v>10</v>
      </c>
      <c r="E10" s="8" t="s">
        <v>11</v>
      </c>
      <c r="F10" s="7" t="s">
        <v>15</v>
      </c>
      <c r="G10" s="7" t="s">
        <v>4</v>
      </c>
      <c r="H10" s="8" t="s">
        <v>4</v>
      </c>
      <c r="I10" s="7" t="s">
        <v>16</v>
      </c>
      <c r="J10" s="56" t="s">
        <v>719</v>
      </c>
      <c r="K10" s="9" t="s">
        <v>4</v>
      </c>
      <c r="L10" s="6"/>
    </row>
    <row r="11" spans="2:12" ht="18.75" customHeight="1" thickBot="1">
      <c r="B11" s="126"/>
      <c r="C11" s="10" t="s">
        <v>17</v>
      </c>
      <c r="D11" s="10" t="s">
        <v>4</v>
      </c>
      <c r="E11" s="11" t="s">
        <v>11</v>
      </c>
      <c r="F11" s="10" t="s">
        <v>4</v>
      </c>
      <c r="G11" s="10" t="s">
        <v>4</v>
      </c>
      <c r="H11" s="11" t="s">
        <v>4</v>
      </c>
      <c r="I11" s="10" t="s">
        <v>4</v>
      </c>
      <c r="J11" s="10" t="s">
        <v>4</v>
      </c>
      <c r="K11" s="12" t="s">
        <v>4</v>
      </c>
      <c r="L11" s="6"/>
    </row>
    <row r="12" spans="2:12" ht="18.75" customHeight="1">
      <c r="B12" s="125" t="s">
        <v>18</v>
      </c>
      <c r="C12" s="7" t="s">
        <v>4</v>
      </c>
      <c r="D12" s="7" t="s">
        <v>4</v>
      </c>
      <c r="E12" s="8" t="s">
        <v>4</v>
      </c>
      <c r="F12" s="7" t="s">
        <v>19</v>
      </c>
      <c r="G12" s="7" t="s">
        <v>10</v>
      </c>
      <c r="H12" s="8" t="s">
        <v>11</v>
      </c>
      <c r="I12" s="7" t="s">
        <v>4</v>
      </c>
      <c r="J12" s="7" t="s">
        <v>4</v>
      </c>
      <c r="K12" s="9" t="s">
        <v>4</v>
      </c>
      <c r="L12" s="6"/>
    </row>
    <row r="13" spans="2:12" ht="18.75" customHeight="1" thickBot="1">
      <c r="B13" s="126"/>
      <c r="C13" s="10" t="s">
        <v>4</v>
      </c>
      <c r="D13" s="10" t="s">
        <v>4</v>
      </c>
      <c r="E13" s="11" t="s">
        <v>4</v>
      </c>
      <c r="F13" s="10" t="s">
        <v>20</v>
      </c>
      <c r="G13" s="10" t="s">
        <v>10</v>
      </c>
      <c r="H13" s="11" t="s">
        <v>11</v>
      </c>
      <c r="I13" s="10" t="s">
        <v>4</v>
      </c>
      <c r="J13" s="10" t="s">
        <v>4</v>
      </c>
      <c r="K13" s="12" t="s">
        <v>4</v>
      </c>
      <c r="L13" s="6"/>
    </row>
    <row r="14" spans="2:12" ht="18.75" customHeight="1">
      <c r="B14" s="125" t="s">
        <v>21</v>
      </c>
      <c r="C14" s="7" t="s">
        <v>22</v>
      </c>
      <c r="D14" s="7" t="s">
        <v>10</v>
      </c>
      <c r="E14" s="8" t="s">
        <v>11</v>
      </c>
      <c r="F14" s="7" t="s">
        <v>23</v>
      </c>
      <c r="G14" s="7" t="s">
        <v>10</v>
      </c>
      <c r="H14" s="8" t="s">
        <v>11</v>
      </c>
      <c r="I14" s="7" t="s">
        <v>24</v>
      </c>
      <c r="J14" s="7" t="s">
        <v>4</v>
      </c>
      <c r="K14" s="9" t="s">
        <v>4</v>
      </c>
      <c r="L14" s="6"/>
    </row>
    <row r="15" spans="2:12" ht="18.75" customHeight="1">
      <c r="B15" s="125"/>
      <c r="C15" s="7" t="s">
        <v>4</v>
      </c>
      <c r="D15" s="7" t="s">
        <v>4</v>
      </c>
      <c r="E15" s="8" t="s">
        <v>4</v>
      </c>
      <c r="F15" s="7" t="s">
        <v>25</v>
      </c>
      <c r="G15" s="7" t="s">
        <v>10</v>
      </c>
      <c r="H15" s="8" t="s">
        <v>11</v>
      </c>
      <c r="I15" s="7" t="s">
        <v>26</v>
      </c>
      <c r="J15" s="7" t="s">
        <v>4</v>
      </c>
      <c r="K15" s="9" t="s">
        <v>4</v>
      </c>
      <c r="L15" s="6"/>
    </row>
    <row r="16" spans="2:12" ht="18.75" customHeight="1" thickBot="1">
      <c r="B16" s="126"/>
      <c r="C16" s="10" t="s">
        <v>4</v>
      </c>
      <c r="D16" s="10" t="s">
        <v>4</v>
      </c>
      <c r="E16" s="11" t="s">
        <v>4</v>
      </c>
      <c r="F16" s="10" t="s">
        <v>4</v>
      </c>
      <c r="G16" s="10" t="s">
        <v>4</v>
      </c>
      <c r="H16" s="11" t="s">
        <v>4</v>
      </c>
      <c r="I16" s="10" t="s">
        <v>27</v>
      </c>
      <c r="J16" s="10" t="s">
        <v>4</v>
      </c>
      <c r="K16" s="12" t="s">
        <v>11</v>
      </c>
      <c r="L16" s="6"/>
    </row>
    <row r="17" spans="2:12" ht="18.75" customHeight="1">
      <c r="B17" s="125" t="s">
        <v>28</v>
      </c>
      <c r="C17" s="7" t="s">
        <v>29</v>
      </c>
      <c r="D17" s="7" t="s">
        <v>10</v>
      </c>
      <c r="E17" s="8" t="s">
        <v>11</v>
      </c>
      <c r="F17" s="7" t="s">
        <v>30</v>
      </c>
      <c r="G17" s="7" t="s">
        <v>4</v>
      </c>
      <c r="H17" s="8" t="s">
        <v>11</v>
      </c>
      <c r="I17" s="7" t="s">
        <v>4</v>
      </c>
      <c r="J17" s="7" t="s">
        <v>4</v>
      </c>
      <c r="K17" s="9" t="s">
        <v>4</v>
      </c>
      <c r="L17" s="6"/>
    </row>
    <row r="18" spans="2:12" ht="18.75" customHeight="1">
      <c r="B18" s="125"/>
      <c r="C18" s="7" t="s">
        <v>31</v>
      </c>
      <c r="D18" s="7" t="s">
        <v>4</v>
      </c>
      <c r="E18" s="8" t="s">
        <v>11</v>
      </c>
      <c r="F18" s="7" t="s">
        <v>32</v>
      </c>
      <c r="G18" s="7" t="s">
        <v>4</v>
      </c>
      <c r="H18" s="8" t="s">
        <v>4</v>
      </c>
      <c r="I18" s="7" t="s">
        <v>4</v>
      </c>
      <c r="J18" s="7" t="s">
        <v>4</v>
      </c>
      <c r="K18" s="9" t="s">
        <v>4</v>
      </c>
      <c r="L18" s="6"/>
    </row>
    <row r="19" spans="2:12" ht="18.75" customHeight="1" thickBot="1">
      <c r="B19" s="128"/>
      <c r="C19" s="13" t="s">
        <v>33</v>
      </c>
      <c r="D19" s="13" t="s">
        <v>4</v>
      </c>
      <c r="E19" s="14" t="s">
        <v>4</v>
      </c>
      <c r="F19" s="13" t="s">
        <v>4</v>
      </c>
      <c r="G19" s="13" t="s">
        <v>4</v>
      </c>
      <c r="H19" s="14" t="s">
        <v>4</v>
      </c>
      <c r="I19" s="13" t="s">
        <v>4</v>
      </c>
      <c r="J19" s="13" t="s">
        <v>4</v>
      </c>
      <c r="K19" s="15" t="s">
        <v>4</v>
      </c>
      <c r="L19" s="6"/>
    </row>
    <row r="20" spans="2:12" ht="4.5" customHeight="1" thickTop="1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6:11" ht="12.75">
      <c r="F21" s="1" t="s">
        <v>858</v>
      </c>
      <c r="K21" s="16" t="s">
        <v>34</v>
      </c>
    </row>
    <row r="22" spans="3:10" ht="25.5">
      <c r="C22" s="127" t="s">
        <v>752</v>
      </c>
      <c r="D22" s="127"/>
      <c r="E22" s="127"/>
      <c r="F22" s="127"/>
      <c r="G22" s="127"/>
      <c r="H22" s="127"/>
      <c r="I22" s="127"/>
      <c r="J22" s="127"/>
    </row>
    <row r="23" spans="3:10" ht="15">
      <c r="C23" s="95" t="s">
        <v>58</v>
      </c>
      <c r="D23" s="96">
        <v>2</v>
      </c>
      <c r="E23" s="97"/>
      <c r="F23" s="95" t="s">
        <v>363</v>
      </c>
      <c r="G23" s="96">
        <v>9</v>
      </c>
      <c r="H23" s="97"/>
      <c r="I23" s="95" t="s">
        <v>86</v>
      </c>
      <c r="J23" s="96">
        <v>35</v>
      </c>
    </row>
    <row r="24" spans="3:10" ht="15">
      <c r="C24" s="95" t="s">
        <v>350</v>
      </c>
      <c r="D24" s="96">
        <v>2</v>
      </c>
      <c r="E24" s="97"/>
      <c r="F24" s="95" t="s">
        <v>209</v>
      </c>
      <c r="G24" s="96">
        <v>84</v>
      </c>
      <c r="H24" s="97"/>
      <c r="I24" s="95" t="s">
        <v>446</v>
      </c>
      <c r="J24" s="96">
        <v>4</v>
      </c>
    </row>
    <row r="25" spans="3:10" ht="15">
      <c r="C25" s="95" t="s">
        <v>753</v>
      </c>
      <c r="D25" s="96">
        <v>14</v>
      </c>
      <c r="E25" s="97"/>
      <c r="F25" s="95" t="s">
        <v>151</v>
      </c>
      <c r="G25" s="96">
        <v>5</v>
      </c>
      <c r="H25" s="97"/>
      <c r="I25" s="95" t="s">
        <v>756</v>
      </c>
      <c r="J25" s="96">
        <v>9</v>
      </c>
    </row>
    <row r="26" spans="3:10" ht="15">
      <c r="C26" s="95" t="s">
        <v>573</v>
      </c>
      <c r="D26" s="96">
        <v>1</v>
      </c>
      <c r="E26" s="97"/>
      <c r="F26" s="95" t="s">
        <v>506</v>
      </c>
      <c r="G26" s="96">
        <v>33</v>
      </c>
      <c r="H26" s="97"/>
      <c r="I26" s="95" t="s">
        <v>503</v>
      </c>
      <c r="J26" s="96">
        <v>1</v>
      </c>
    </row>
    <row r="27" spans="3:10" ht="15">
      <c r="C27" s="95" t="s">
        <v>68</v>
      </c>
      <c r="D27" s="96">
        <v>8</v>
      </c>
      <c r="E27" s="97"/>
      <c r="F27" s="95" t="s">
        <v>176</v>
      </c>
      <c r="G27" s="96">
        <v>28</v>
      </c>
      <c r="H27" s="97"/>
      <c r="I27" s="95" t="s">
        <v>71</v>
      </c>
      <c r="J27" s="96">
        <v>7</v>
      </c>
    </row>
    <row r="28" spans="3:10" ht="15">
      <c r="C28" s="95" t="s">
        <v>354</v>
      </c>
      <c r="D28" s="96">
        <v>2</v>
      </c>
      <c r="E28" s="97"/>
      <c r="F28" s="95" t="s">
        <v>549</v>
      </c>
      <c r="G28" s="96">
        <v>6</v>
      </c>
      <c r="H28" s="97"/>
      <c r="I28" s="95" t="s">
        <v>580</v>
      </c>
      <c r="J28" s="96">
        <v>1</v>
      </c>
    </row>
    <row r="29" spans="3:10" ht="15">
      <c r="C29" s="95" t="s">
        <v>387</v>
      </c>
      <c r="D29" s="96">
        <v>1</v>
      </c>
      <c r="E29" s="97"/>
      <c r="F29" s="95" t="s">
        <v>442</v>
      </c>
      <c r="G29" s="96">
        <v>4</v>
      </c>
      <c r="H29" s="97"/>
      <c r="I29" s="95" t="s">
        <v>95</v>
      </c>
      <c r="J29" s="96">
        <v>17</v>
      </c>
    </row>
    <row r="30" spans="3:10" ht="15">
      <c r="C30" s="95" t="s">
        <v>54</v>
      </c>
      <c r="D30" s="96">
        <v>93</v>
      </c>
      <c r="E30" s="97"/>
      <c r="F30" s="95" t="s">
        <v>342</v>
      </c>
      <c r="G30" s="96">
        <v>1</v>
      </c>
      <c r="H30" s="97"/>
      <c r="I30" s="95" t="s">
        <v>83</v>
      </c>
      <c r="J30" s="96">
        <v>18</v>
      </c>
    </row>
    <row r="31" spans="3:10" ht="15">
      <c r="C31" s="95" t="s">
        <v>492</v>
      </c>
      <c r="D31" s="96">
        <v>2</v>
      </c>
      <c r="E31" s="97"/>
      <c r="F31" s="95" t="s">
        <v>333</v>
      </c>
      <c r="G31" s="96">
        <v>1</v>
      </c>
      <c r="H31" s="97"/>
      <c r="I31" s="95" t="s">
        <v>426</v>
      </c>
      <c r="J31" s="96">
        <v>8</v>
      </c>
    </row>
    <row r="32" spans="3:10" ht="15">
      <c r="C32" s="95" t="s">
        <v>305</v>
      </c>
      <c r="D32" s="96">
        <v>8</v>
      </c>
      <c r="E32" s="97"/>
      <c r="F32" s="95" t="s">
        <v>469</v>
      </c>
      <c r="G32" s="96">
        <v>3</v>
      </c>
      <c r="H32" s="97"/>
      <c r="I32" s="95" t="s">
        <v>541</v>
      </c>
      <c r="J32" s="96">
        <v>4</v>
      </c>
    </row>
    <row r="33" spans="3:10" ht="15">
      <c r="C33" s="95"/>
      <c r="D33" s="96"/>
      <c r="E33" s="97"/>
      <c r="H33" s="97"/>
      <c r="I33"/>
      <c r="J33"/>
    </row>
    <row r="34" spans="4:9" ht="15">
      <c r="D34"/>
      <c r="E34"/>
      <c r="H34"/>
      <c r="I34"/>
    </row>
    <row r="35" spans="6:7" ht="19.5">
      <c r="F35" s="98" t="s">
        <v>754</v>
      </c>
      <c r="G35" s="98">
        <v>411</v>
      </c>
    </row>
    <row r="36" spans="6:7" ht="19.5">
      <c r="F36" s="98" t="s">
        <v>755</v>
      </c>
      <c r="G36" s="98">
        <v>30</v>
      </c>
    </row>
  </sheetData>
  <sheetProtection/>
  <mergeCells count="11">
    <mergeCell ref="B2:K2"/>
    <mergeCell ref="B3:K3"/>
    <mergeCell ref="B4:K4"/>
    <mergeCell ref="B5:K5"/>
    <mergeCell ref="B6:K6"/>
    <mergeCell ref="B9:B11"/>
    <mergeCell ref="C22:J22"/>
    <mergeCell ref="B12:B13"/>
    <mergeCell ref="B14:B16"/>
    <mergeCell ref="B17:B19"/>
    <mergeCell ref="B20:L20"/>
  </mergeCells>
  <hyperlinks>
    <hyperlink ref="C9" location="'001'!A1" display="'001'!A1"/>
    <hyperlink ref="D9" location="'001_Final'!A1" display="'001_Final'!A1"/>
    <hyperlink ref="E9" location="'001_Team'!A1" display="'001_Team'!A1"/>
    <hyperlink ref="F9" location="'004'!A1" display="'004'!A1"/>
    <hyperlink ref="G9" location="'004_Final'!A1" display="'004_Final'!A1"/>
    <hyperlink ref="H9" location="'004_Team'!A1" display="'004_Team'!A1"/>
    <hyperlink ref="I9" location="'006'!A1" display="'006'!A1"/>
    <hyperlink ref="J9" location="'006_Final'!A1" display="'006_Final'!A1"/>
    <hyperlink ref="K9" location="'006_Team'!A1" display="'006_Team'!A1"/>
    <hyperlink ref="C10" location="'002'!A1" display="'002'!A1"/>
    <hyperlink ref="D10" location="'002_Final'!A1" display="'002_Final'!A1"/>
    <hyperlink ref="E10" location="'002_Team'!A1" display="'002_Team'!A1"/>
    <hyperlink ref="F10" location="'005'!A1" display="'005'!A1"/>
    <hyperlink ref="G10" location="'005_Final'!A1" display="'005_Final'!A1"/>
    <hyperlink ref="H10" location="'005_Team'!A1" display="'005_Team'!A1"/>
    <hyperlink ref="I10" location="'007'!A1" display="'007'!A1"/>
    <hyperlink ref="J10" location="'007_Final'!A1" display="'007_Final'!A1"/>
    <hyperlink ref="K10" location="'007_Team'!A1" display="'007_Team'!A1"/>
    <hyperlink ref="C11" location="'003'!A1" display="'003'!A1"/>
    <hyperlink ref="D11" location="'003_Final'!A1" display="'003_Final'!A1"/>
    <hyperlink ref="E11" location="'003_Team'!A1" display="'003_Team'!A1"/>
    <hyperlink ref="F12" location="'008'!A1" display="'008'!A1"/>
    <hyperlink ref="G12" location="'008_Final'!A1" display="'008_Final'!A1"/>
    <hyperlink ref="H12" location="'008_Team'!A1" display="'008_Team'!A1"/>
    <hyperlink ref="F13" location="'009'!A1" display="'009'!A1"/>
    <hyperlink ref="G13" location="'009_Final'!A1" display="'009_Final'!A1"/>
    <hyperlink ref="H13" location="'009_Team'!A1" display="'009_Team'!A1"/>
    <hyperlink ref="C14" location="'011'!A1" display="'011'!A1"/>
    <hyperlink ref="D14" location="'011_Final'!A1" display="'011_Final'!A1"/>
    <hyperlink ref="E14" location="'011_Team'!A1" display="'011_Team'!A1"/>
    <hyperlink ref="F14" location="'010'!A1" display="'010'!A1"/>
    <hyperlink ref="G14" location="'010_Final'!A1" display="'010_Final'!A1"/>
    <hyperlink ref="H14" location="'010_Team'!A1" display="'010_Team'!A1"/>
    <hyperlink ref="I14" location="'013'!A1" display="'013'!A1"/>
    <hyperlink ref="J14" location="'013_Final'!A1" display="'013_Final'!A1"/>
    <hyperlink ref="K14" location="'013_Team'!A1" display="'013_Team'!A1"/>
    <hyperlink ref="F15" location="'012'!A1" display="'012'!A1"/>
    <hyperlink ref="G15" location="'012_Final'!A1" display="'012_Final'!A1"/>
    <hyperlink ref="H15" location="'012_Team'!A1" display="'012_Team'!A1"/>
    <hyperlink ref="I15" location="'014'!A1" display="'014'!A1"/>
    <hyperlink ref="J15" location="'014_Final'!A1" display="'014_Final'!A1"/>
    <hyperlink ref="K15" location="'014_Team'!A1" display="'014_Team'!A1"/>
    <hyperlink ref="I16" location="'015'!A1" display="'015'!A1"/>
    <hyperlink ref="J16" location="'015_Final'!A1" display="'015_Final'!A1"/>
    <hyperlink ref="K16" location="'015_Team'!A1" display="'015_Team'!A1"/>
    <hyperlink ref="C17" location="'016'!A1" display="'016'!A1"/>
    <hyperlink ref="D17" location="'016_Final'!A1" display="'016_Final'!A1"/>
    <hyperlink ref="E17" location="'016_Team'!A1" display="'016_Team'!A1"/>
    <hyperlink ref="F17" location="'018'!A1" display="'018'!A1"/>
    <hyperlink ref="G17" location="'018_Final'!A1" display="'018_Final'!A1"/>
    <hyperlink ref="H17" location="'018_Team'!A1" display="'018_Team'!A1"/>
    <hyperlink ref="C18" location="'017'!A1" display="'017'!A1"/>
    <hyperlink ref="D18" location="'017_Final'!A1" display="'017_Final'!A1"/>
    <hyperlink ref="E18" location="'017_Team'!A1" display="'017_Team'!A1"/>
    <hyperlink ref="F18" location="'019'!A1" display="'019'!A1"/>
    <hyperlink ref="G18" location="'019_Final'!A1" display="'019_Final'!A1"/>
    <hyperlink ref="H18" location="'019_Team'!A1" display="'019_Team'!A1"/>
    <hyperlink ref="C19" location="'020'!A1" display="'020'!A1"/>
    <hyperlink ref="D19" location="'020_Final'!A1" display="'020_Final'!A1"/>
    <hyperlink ref="E19" location="'020_Team'!A1" display="'020_Team'!A1"/>
  </hyperlinks>
  <printOptions/>
  <pageMargins left="0.7" right="0.2" top="0.2" bottom="0.2" header="0.1" footer="0.1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3" ht="15.75">
      <c r="A2" s="17" t="s">
        <v>35</v>
      </c>
      <c r="C2" s="18">
        <v>4</v>
      </c>
    </row>
    <row r="3" spans="1:11" ht="15.75">
      <c r="A3" s="17" t="s">
        <v>36</v>
      </c>
      <c r="C3" s="18" t="s">
        <v>12</v>
      </c>
      <c r="J3" s="133" t="s">
        <v>37</v>
      </c>
      <c r="K3" s="133"/>
    </row>
    <row r="4" spans="1:3" ht="15.75">
      <c r="A4" s="17" t="s">
        <v>38</v>
      </c>
      <c r="C4" s="18" t="s">
        <v>8</v>
      </c>
    </row>
    <row r="6" spans="1:11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20" t="s">
        <v>48</v>
      </c>
      <c r="K6" s="20" t="s">
        <v>49</v>
      </c>
    </row>
    <row r="7" ht="7.5" customHeight="1"/>
    <row r="8" spans="1:11" ht="15">
      <c r="A8" s="22">
        <v>1</v>
      </c>
      <c r="B8" s="1">
        <v>8</v>
      </c>
      <c r="C8" s="17" t="s">
        <v>282</v>
      </c>
      <c r="D8" s="23" t="s">
        <v>54</v>
      </c>
      <c r="E8" s="30">
        <v>105.4</v>
      </c>
      <c r="F8" s="30">
        <v>104.1</v>
      </c>
      <c r="G8" s="30">
        <v>106.4</v>
      </c>
      <c r="H8" s="30">
        <v>104.4</v>
      </c>
      <c r="I8" s="30">
        <v>105.1</v>
      </c>
      <c r="J8" s="30">
        <v>105.2</v>
      </c>
      <c r="K8" s="28">
        <v>630.6</v>
      </c>
    </row>
    <row r="9" ht="12.75">
      <c r="K9" s="25" t="s">
        <v>283</v>
      </c>
    </row>
    <row r="10" spans="1:11" ht="15">
      <c r="A10" s="22">
        <v>2</v>
      </c>
      <c r="B10" s="1">
        <v>319</v>
      </c>
      <c r="C10" s="17" t="s">
        <v>284</v>
      </c>
      <c r="D10" s="23" t="s">
        <v>86</v>
      </c>
      <c r="E10" s="30">
        <v>103.4</v>
      </c>
      <c r="F10" s="30">
        <v>104.7</v>
      </c>
      <c r="G10" s="30">
        <v>105.6</v>
      </c>
      <c r="H10" s="30">
        <v>105.4</v>
      </c>
      <c r="I10" s="30">
        <v>105.9</v>
      </c>
      <c r="J10" s="30">
        <v>103.1</v>
      </c>
      <c r="K10" s="28">
        <v>628.1</v>
      </c>
    </row>
    <row r="11" ht="12.75">
      <c r="K11" s="25" t="s">
        <v>285</v>
      </c>
    </row>
    <row r="12" spans="1:11" ht="15">
      <c r="A12" s="22">
        <v>3</v>
      </c>
      <c r="B12" s="1">
        <v>357</v>
      </c>
      <c r="C12" s="17" t="s">
        <v>286</v>
      </c>
      <c r="D12" s="23" t="s">
        <v>71</v>
      </c>
      <c r="E12" s="30">
        <v>103.5</v>
      </c>
      <c r="F12" s="30">
        <v>103.5</v>
      </c>
      <c r="G12" s="30">
        <v>106</v>
      </c>
      <c r="H12" s="30">
        <v>103.3</v>
      </c>
      <c r="I12" s="30">
        <v>104.7</v>
      </c>
      <c r="J12" s="30">
        <v>105.5</v>
      </c>
      <c r="K12" s="28">
        <v>626.5</v>
      </c>
    </row>
    <row r="13" ht="12.75">
      <c r="K13" s="25" t="s">
        <v>287</v>
      </c>
    </row>
    <row r="14" spans="1:11" ht="15">
      <c r="A14" s="22">
        <v>4</v>
      </c>
      <c r="B14" s="1">
        <v>31</v>
      </c>
      <c r="C14" s="17" t="s">
        <v>288</v>
      </c>
      <c r="D14" s="23" t="s">
        <v>216</v>
      </c>
      <c r="E14" s="30">
        <v>105</v>
      </c>
      <c r="F14" s="30">
        <v>103.1</v>
      </c>
      <c r="G14" s="30">
        <v>104.7</v>
      </c>
      <c r="H14" s="30">
        <v>105.1</v>
      </c>
      <c r="I14" s="30">
        <v>103.1</v>
      </c>
      <c r="J14" s="30">
        <v>105.5</v>
      </c>
      <c r="K14" s="28">
        <v>626.5</v>
      </c>
    </row>
    <row r="15" ht="12.75">
      <c r="K15" s="25" t="s">
        <v>289</v>
      </c>
    </row>
    <row r="16" spans="1:11" ht="15">
      <c r="A16" s="22">
        <v>5</v>
      </c>
      <c r="B16" s="1">
        <v>382</v>
      </c>
      <c r="C16" s="17" t="s">
        <v>290</v>
      </c>
      <c r="D16" s="23" t="s">
        <v>83</v>
      </c>
      <c r="E16" s="30">
        <v>105.2</v>
      </c>
      <c r="F16" s="30">
        <v>104.7</v>
      </c>
      <c r="G16" s="30">
        <v>104.2</v>
      </c>
      <c r="H16" s="30">
        <v>103</v>
      </c>
      <c r="I16" s="30">
        <v>104.8</v>
      </c>
      <c r="J16" s="30">
        <v>104.3</v>
      </c>
      <c r="K16" s="28">
        <v>626.2</v>
      </c>
    </row>
    <row r="17" ht="12.75">
      <c r="K17" s="25" t="s">
        <v>287</v>
      </c>
    </row>
    <row r="18" spans="1:11" ht="15">
      <c r="A18" s="22">
        <v>6</v>
      </c>
      <c r="B18" s="1">
        <v>253</v>
      </c>
      <c r="C18" s="17" t="s">
        <v>291</v>
      </c>
      <c r="D18" s="23" t="s">
        <v>292</v>
      </c>
      <c r="E18" s="30">
        <v>104.6</v>
      </c>
      <c r="F18" s="30">
        <v>103.7</v>
      </c>
      <c r="G18" s="30">
        <v>104.5</v>
      </c>
      <c r="H18" s="30">
        <v>105</v>
      </c>
      <c r="I18" s="30">
        <v>104.3</v>
      </c>
      <c r="J18" s="30">
        <v>104.1</v>
      </c>
      <c r="K18" s="28">
        <v>626.2</v>
      </c>
    </row>
    <row r="19" ht="12.75">
      <c r="K19" s="25" t="s">
        <v>293</v>
      </c>
    </row>
    <row r="20" spans="1:11" ht="15">
      <c r="A20" s="22">
        <v>7</v>
      </c>
      <c r="B20" s="1">
        <v>32</v>
      </c>
      <c r="C20" s="17" t="s">
        <v>294</v>
      </c>
      <c r="D20" s="23" t="s">
        <v>216</v>
      </c>
      <c r="E20" s="30">
        <v>104.2</v>
      </c>
      <c r="F20" s="30">
        <v>105.3</v>
      </c>
      <c r="G20" s="30">
        <v>104.5</v>
      </c>
      <c r="H20" s="30">
        <v>103.6</v>
      </c>
      <c r="I20" s="30">
        <v>103.1</v>
      </c>
      <c r="J20" s="30">
        <v>104.9</v>
      </c>
      <c r="K20" s="28">
        <v>625.6</v>
      </c>
    </row>
    <row r="21" ht="12.75">
      <c r="K21" s="25" t="s">
        <v>295</v>
      </c>
    </row>
    <row r="22" spans="1:11" ht="15">
      <c r="A22" s="22">
        <v>8</v>
      </c>
      <c r="B22" s="1">
        <v>228</v>
      </c>
      <c r="C22" s="17" t="s">
        <v>296</v>
      </c>
      <c r="D22" s="23" t="s">
        <v>297</v>
      </c>
      <c r="E22" s="30">
        <v>103.3</v>
      </c>
      <c r="F22" s="30">
        <v>106.2</v>
      </c>
      <c r="G22" s="30">
        <v>103.6</v>
      </c>
      <c r="H22" s="30">
        <v>103.8</v>
      </c>
      <c r="I22" s="30">
        <v>104.2</v>
      </c>
      <c r="J22" s="30">
        <v>103.9</v>
      </c>
      <c r="K22" s="28">
        <v>625</v>
      </c>
    </row>
    <row r="23" ht="12.75">
      <c r="K23" s="25" t="s">
        <v>287</v>
      </c>
    </row>
    <row r="24" spans="1:11" ht="15">
      <c r="A24" s="22">
        <v>9</v>
      </c>
      <c r="B24" s="1">
        <v>206</v>
      </c>
      <c r="C24" s="17" t="s">
        <v>298</v>
      </c>
      <c r="D24" s="23" t="s">
        <v>74</v>
      </c>
      <c r="E24" s="30">
        <v>105.2</v>
      </c>
      <c r="F24" s="30">
        <v>105.1</v>
      </c>
      <c r="G24" s="30">
        <v>104.3</v>
      </c>
      <c r="H24" s="30">
        <v>103</v>
      </c>
      <c r="I24" s="30">
        <v>103.8</v>
      </c>
      <c r="J24" s="30">
        <v>103.2</v>
      </c>
      <c r="K24" s="28">
        <v>624.6</v>
      </c>
    </row>
    <row r="25" ht="12.75">
      <c r="K25" s="25" t="s">
        <v>287</v>
      </c>
    </row>
    <row r="26" spans="1:11" ht="15">
      <c r="A26" s="22">
        <v>10</v>
      </c>
      <c r="B26" s="1">
        <v>204</v>
      </c>
      <c r="C26" s="17" t="s">
        <v>299</v>
      </c>
      <c r="D26" s="23" t="s">
        <v>74</v>
      </c>
      <c r="E26" s="30">
        <v>104.9</v>
      </c>
      <c r="F26" s="30">
        <v>102.9</v>
      </c>
      <c r="G26" s="30">
        <v>105.2</v>
      </c>
      <c r="H26" s="30">
        <v>104</v>
      </c>
      <c r="I26" s="30">
        <v>104.7</v>
      </c>
      <c r="J26" s="30">
        <v>102.9</v>
      </c>
      <c r="K26" s="28">
        <v>624.6</v>
      </c>
    </row>
    <row r="27" ht="12.75">
      <c r="K27" s="25" t="s">
        <v>287</v>
      </c>
    </row>
    <row r="28" spans="1:11" ht="15">
      <c r="A28" s="22">
        <v>11</v>
      </c>
      <c r="B28" s="1">
        <v>257</v>
      </c>
      <c r="C28" s="17" t="s">
        <v>300</v>
      </c>
      <c r="D28" s="23" t="s">
        <v>292</v>
      </c>
      <c r="E28" s="30">
        <v>103.8</v>
      </c>
      <c r="F28" s="30">
        <v>104.8</v>
      </c>
      <c r="G28" s="30">
        <v>102.1</v>
      </c>
      <c r="H28" s="30">
        <v>105.8</v>
      </c>
      <c r="I28" s="30">
        <v>104.6</v>
      </c>
      <c r="J28" s="30">
        <v>103.4</v>
      </c>
      <c r="K28" s="28">
        <v>624.5</v>
      </c>
    </row>
    <row r="29" ht="12.75">
      <c r="K29" s="25" t="s">
        <v>301</v>
      </c>
    </row>
    <row r="30" spans="1:11" ht="15">
      <c r="A30" s="22">
        <v>12</v>
      </c>
      <c r="B30" s="1">
        <v>320</v>
      </c>
      <c r="C30" s="17" t="s">
        <v>302</v>
      </c>
      <c r="D30" s="23" t="s">
        <v>86</v>
      </c>
      <c r="E30" s="30">
        <v>102.1</v>
      </c>
      <c r="F30" s="30">
        <v>103.9</v>
      </c>
      <c r="G30" s="30">
        <v>105</v>
      </c>
      <c r="H30" s="30">
        <v>103.2</v>
      </c>
      <c r="I30" s="30">
        <v>104.6</v>
      </c>
      <c r="J30" s="30">
        <v>105.5</v>
      </c>
      <c r="K30" s="28">
        <v>624.3</v>
      </c>
    </row>
    <row r="31" ht="12.75">
      <c r="K31" s="25" t="s">
        <v>303</v>
      </c>
    </row>
    <row r="32" spans="1:11" ht="15">
      <c r="A32" s="22">
        <v>13</v>
      </c>
      <c r="B32" s="1">
        <v>127</v>
      </c>
      <c r="C32" s="17" t="s">
        <v>304</v>
      </c>
      <c r="D32" s="23" t="s">
        <v>305</v>
      </c>
      <c r="E32" s="30">
        <v>104.1</v>
      </c>
      <c r="F32" s="30">
        <v>103.8</v>
      </c>
      <c r="G32" s="30">
        <v>103.7</v>
      </c>
      <c r="H32" s="30">
        <v>103.1</v>
      </c>
      <c r="I32" s="30">
        <v>105.3</v>
      </c>
      <c r="J32" s="30">
        <v>104.2</v>
      </c>
      <c r="K32" s="28">
        <v>624.2</v>
      </c>
    </row>
    <row r="33" ht="12.75">
      <c r="K33" s="25" t="s">
        <v>306</v>
      </c>
    </row>
    <row r="34" spans="1:11" ht="15">
      <c r="A34" s="22">
        <v>14</v>
      </c>
      <c r="B34" s="1">
        <v>356</v>
      </c>
      <c r="C34" s="17" t="s">
        <v>307</v>
      </c>
      <c r="D34" s="23" t="s">
        <v>71</v>
      </c>
      <c r="E34" s="30">
        <v>104.2</v>
      </c>
      <c r="F34" s="30">
        <v>103.7</v>
      </c>
      <c r="G34" s="30">
        <v>104.5</v>
      </c>
      <c r="H34" s="30">
        <v>104.5</v>
      </c>
      <c r="I34" s="30">
        <v>103.5</v>
      </c>
      <c r="J34" s="30">
        <v>103.1</v>
      </c>
      <c r="K34" s="28">
        <v>623.5</v>
      </c>
    </row>
    <row r="35" ht="12.75">
      <c r="K35" s="25" t="s">
        <v>301</v>
      </c>
    </row>
    <row r="36" spans="1:11" ht="15">
      <c r="A36" s="22">
        <v>15</v>
      </c>
      <c r="B36" s="1">
        <v>339</v>
      </c>
      <c r="C36" s="17" t="s">
        <v>308</v>
      </c>
      <c r="D36" s="23" t="s">
        <v>309</v>
      </c>
      <c r="E36" s="30">
        <v>103</v>
      </c>
      <c r="F36" s="30">
        <v>103.1</v>
      </c>
      <c r="G36" s="30">
        <v>103.5</v>
      </c>
      <c r="H36" s="30">
        <v>104.5</v>
      </c>
      <c r="I36" s="30">
        <v>105.1</v>
      </c>
      <c r="J36" s="30">
        <v>104.2</v>
      </c>
      <c r="K36" s="28">
        <v>623.4</v>
      </c>
    </row>
    <row r="37" ht="12.75">
      <c r="K37" s="25" t="s">
        <v>310</v>
      </c>
    </row>
    <row r="38" spans="1:11" ht="15">
      <c r="A38" s="22">
        <v>16</v>
      </c>
      <c r="B38" s="1">
        <v>9</v>
      </c>
      <c r="C38" s="17" t="s">
        <v>311</v>
      </c>
      <c r="D38" s="23" t="s">
        <v>54</v>
      </c>
      <c r="E38" s="30">
        <v>103.4</v>
      </c>
      <c r="F38" s="30">
        <v>104</v>
      </c>
      <c r="G38" s="30">
        <v>105.1</v>
      </c>
      <c r="H38" s="30">
        <v>103.2</v>
      </c>
      <c r="I38" s="30">
        <v>104.1</v>
      </c>
      <c r="J38" s="30">
        <v>103.4</v>
      </c>
      <c r="K38" s="28">
        <v>623.2</v>
      </c>
    </row>
    <row r="39" ht="12.75">
      <c r="K39" s="25" t="s">
        <v>312</v>
      </c>
    </row>
    <row r="40" spans="1:11" ht="15">
      <c r="A40" s="22">
        <v>17</v>
      </c>
      <c r="B40" s="1">
        <v>129</v>
      </c>
      <c r="C40" s="17" t="s">
        <v>313</v>
      </c>
      <c r="D40" s="23" t="s">
        <v>305</v>
      </c>
      <c r="E40" s="30">
        <v>103.9</v>
      </c>
      <c r="F40" s="30">
        <v>103.2</v>
      </c>
      <c r="G40" s="30">
        <v>103.3</v>
      </c>
      <c r="H40" s="30">
        <v>104.6</v>
      </c>
      <c r="I40" s="30">
        <v>103.7</v>
      </c>
      <c r="J40" s="30">
        <v>104.3</v>
      </c>
      <c r="K40" s="28">
        <v>623</v>
      </c>
    </row>
    <row r="41" ht="12.75">
      <c r="K41" s="25" t="s">
        <v>310</v>
      </c>
    </row>
    <row r="42" spans="1:11" ht="15">
      <c r="A42" s="22">
        <v>18</v>
      </c>
      <c r="B42" s="1">
        <v>7</v>
      </c>
      <c r="C42" s="17" t="s">
        <v>314</v>
      </c>
      <c r="D42" s="23" t="s">
        <v>54</v>
      </c>
      <c r="E42" s="30">
        <v>102.6</v>
      </c>
      <c r="F42" s="30">
        <v>104.5</v>
      </c>
      <c r="G42" s="30">
        <v>105.5</v>
      </c>
      <c r="H42" s="30">
        <v>103.9</v>
      </c>
      <c r="I42" s="30">
        <v>103.3</v>
      </c>
      <c r="J42" s="30">
        <v>103.2</v>
      </c>
      <c r="K42" s="28">
        <v>623</v>
      </c>
    </row>
    <row r="43" ht="12.75">
      <c r="K43" s="25" t="s">
        <v>289</v>
      </c>
    </row>
    <row r="44" spans="1:11" ht="15">
      <c r="A44" s="22">
        <v>19</v>
      </c>
      <c r="B44" s="1">
        <v>156</v>
      </c>
      <c r="C44" s="17" t="s">
        <v>315</v>
      </c>
      <c r="D44" s="23" t="s">
        <v>209</v>
      </c>
      <c r="E44" s="30">
        <v>103.2</v>
      </c>
      <c r="F44" s="30">
        <v>103.7</v>
      </c>
      <c r="G44" s="30">
        <v>102.5</v>
      </c>
      <c r="H44" s="30">
        <v>104.9</v>
      </c>
      <c r="I44" s="30">
        <v>104.7</v>
      </c>
      <c r="J44" s="30">
        <v>103.7</v>
      </c>
      <c r="K44" s="28">
        <v>622.7</v>
      </c>
    </row>
    <row r="45" ht="12.75">
      <c r="K45" s="25" t="s">
        <v>301</v>
      </c>
    </row>
    <row r="46" spans="1:11" ht="15">
      <c r="A46" s="22">
        <v>20</v>
      </c>
      <c r="B46" s="1">
        <v>152</v>
      </c>
      <c r="C46" s="17" t="s">
        <v>316</v>
      </c>
      <c r="D46" s="23" t="s">
        <v>209</v>
      </c>
      <c r="E46" s="30">
        <v>102.5</v>
      </c>
      <c r="F46" s="30">
        <v>103.6</v>
      </c>
      <c r="G46" s="30">
        <v>102.3</v>
      </c>
      <c r="H46" s="30">
        <v>104.6</v>
      </c>
      <c r="I46" s="30">
        <v>104.5</v>
      </c>
      <c r="J46" s="30">
        <v>105</v>
      </c>
      <c r="K46" s="28">
        <v>622.5</v>
      </c>
    </row>
    <row r="47" ht="12.75">
      <c r="K47" s="25" t="s">
        <v>306</v>
      </c>
    </row>
    <row r="48" spans="1:11" ht="15">
      <c r="A48" s="22">
        <v>21</v>
      </c>
      <c r="B48" s="1">
        <v>337</v>
      </c>
      <c r="C48" s="17" t="s">
        <v>317</v>
      </c>
      <c r="D48" s="23" t="s">
        <v>318</v>
      </c>
      <c r="E48" s="30">
        <v>103.9</v>
      </c>
      <c r="F48" s="30">
        <v>102.2</v>
      </c>
      <c r="G48" s="30">
        <v>103.3</v>
      </c>
      <c r="H48" s="30">
        <v>104.7</v>
      </c>
      <c r="I48" s="30">
        <v>104.5</v>
      </c>
      <c r="J48" s="30">
        <v>103.6</v>
      </c>
      <c r="K48" s="28">
        <v>622.2</v>
      </c>
    </row>
    <row r="49" ht="12.75">
      <c r="K49" s="25" t="s">
        <v>319</v>
      </c>
    </row>
    <row r="50" spans="1:11" ht="15">
      <c r="A50" s="22">
        <v>22</v>
      </c>
      <c r="B50" s="1">
        <v>10</v>
      </c>
      <c r="C50" s="17" t="s">
        <v>320</v>
      </c>
      <c r="D50" s="23" t="s">
        <v>54</v>
      </c>
      <c r="E50" s="30">
        <v>103.1</v>
      </c>
      <c r="F50" s="30">
        <v>105.3</v>
      </c>
      <c r="G50" s="30">
        <v>103</v>
      </c>
      <c r="H50" s="30">
        <v>103</v>
      </c>
      <c r="I50" s="30">
        <v>105.1</v>
      </c>
      <c r="J50" s="30">
        <v>102.6</v>
      </c>
      <c r="K50" s="28">
        <v>622.1</v>
      </c>
    </row>
    <row r="51" ht="12.75">
      <c r="K51" s="25" t="s">
        <v>306</v>
      </c>
    </row>
    <row r="52" spans="1:11" ht="15">
      <c r="A52" s="22">
        <v>23</v>
      </c>
      <c r="B52" s="1">
        <v>126</v>
      </c>
      <c r="C52" s="17" t="s">
        <v>321</v>
      </c>
      <c r="D52" s="23" t="s">
        <v>305</v>
      </c>
      <c r="E52" s="30">
        <v>103.8</v>
      </c>
      <c r="F52" s="30">
        <v>104</v>
      </c>
      <c r="G52" s="30">
        <v>104</v>
      </c>
      <c r="H52" s="30">
        <v>103</v>
      </c>
      <c r="I52" s="30">
        <v>104.9</v>
      </c>
      <c r="J52" s="30">
        <v>102.1</v>
      </c>
      <c r="K52" s="28">
        <v>621.8</v>
      </c>
    </row>
    <row r="53" ht="12.75">
      <c r="K53" s="25" t="s">
        <v>319</v>
      </c>
    </row>
    <row r="54" spans="1:11" ht="15">
      <c r="A54" s="22">
        <v>24</v>
      </c>
      <c r="B54" s="1">
        <v>331</v>
      </c>
      <c r="C54" s="17" t="s">
        <v>322</v>
      </c>
      <c r="D54" s="23" t="s">
        <v>323</v>
      </c>
      <c r="E54" s="30">
        <v>103.3</v>
      </c>
      <c r="F54" s="30">
        <v>104.6</v>
      </c>
      <c r="G54" s="30">
        <v>102.7</v>
      </c>
      <c r="H54" s="30">
        <v>105</v>
      </c>
      <c r="I54" s="30">
        <v>103.9</v>
      </c>
      <c r="J54" s="30">
        <v>102.2</v>
      </c>
      <c r="K54" s="28">
        <v>621.7</v>
      </c>
    </row>
    <row r="55" ht="12.75">
      <c r="K55" s="25" t="s">
        <v>324</v>
      </c>
    </row>
    <row r="56" spans="1:11" ht="15">
      <c r="A56" s="22">
        <v>25</v>
      </c>
      <c r="B56" s="1">
        <v>365</v>
      </c>
      <c r="C56" s="17" t="s">
        <v>325</v>
      </c>
      <c r="D56" s="23" t="s">
        <v>95</v>
      </c>
      <c r="E56" s="30">
        <v>105.4</v>
      </c>
      <c r="F56" s="30">
        <v>105.4</v>
      </c>
      <c r="G56" s="30">
        <v>101.9</v>
      </c>
      <c r="H56" s="30">
        <v>102.4</v>
      </c>
      <c r="I56" s="30">
        <v>102.4</v>
      </c>
      <c r="J56" s="30">
        <v>104.1</v>
      </c>
      <c r="K56" s="28">
        <v>621.6</v>
      </c>
    </row>
    <row r="57" ht="12.75">
      <c r="K57" s="25" t="s">
        <v>301</v>
      </c>
    </row>
    <row r="58" spans="1:11" ht="15">
      <c r="A58" s="22">
        <v>26</v>
      </c>
      <c r="B58" s="1">
        <v>150</v>
      </c>
      <c r="C58" s="17" t="s">
        <v>326</v>
      </c>
      <c r="D58" s="23" t="s">
        <v>209</v>
      </c>
      <c r="E58" s="30">
        <v>103.8</v>
      </c>
      <c r="F58" s="30">
        <v>103</v>
      </c>
      <c r="G58" s="30">
        <v>104.2</v>
      </c>
      <c r="H58" s="30">
        <v>103.1</v>
      </c>
      <c r="I58" s="30">
        <v>103.5</v>
      </c>
      <c r="J58" s="30">
        <v>103.7</v>
      </c>
      <c r="K58" s="28">
        <v>621.3</v>
      </c>
    </row>
    <row r="59" ht="12.75">
      <c r="K59" s="25" t="s">
        <v>301</v>
      </c>
    </row>
    <row r="60" spans="1:11" ht="15">
      <c r="A60" s="22">
        <v>27</v>
      </c>
      <c r="B60" s="1">
        <v>154</v>
      </c>
      <c r="C60" s="17" t="s">
        <v>327</v>
      </c>
      <c r="D60" s="23" t="s">
        <v>209</v>
      </c>
      <c r="E60" s="30">
        <v>100.1</v>
      </c>
      <c r="F60" s="30">
        <v>105.2</v>
      </c>
      <c r="G60" s="30">
        <v>103.8</v>
      </c>
      <c r="H60" s="30">
        <v>105.3</v>
      </c>
      <c r="I60" s="30">
        <v>103.2</v>
      </c>
      <c r="J60" s="30">
        <v>103.6</v>
      </c>
      <c r="K60" s="28">
        <v>621.2</v>
      </c>
    </row>
    <row r="61" ht="12.75">
      <c r="K61" s="25" t="s">
        <v>310</v>
      </c>
    </row>
    <row r="62" spans="1:11" ht="15">
      <c r="A62" s="22">
        <v>28</v>
      </c>
      <c r="B62" s="1">
        <v>420</v>
      </c>
      <c r="C62" s="17" t="s">
        <v>328</v>
      </c>
      <c r="D62" s="23" t="s">
        <v>83</v>
      </c>
      <c r="E62" s="30">
        <v>104.1</v>
      </c>
      <c r="F62" s="30">
        <v>103.7</v>
      </c>
      <c r="G62" s="30">
        <v>104.1</v>
      </c>
      <c r="H62" s="30">
        <v>104.1</v>
      </c>
      <c r="I62" s="30">
        <v>102.8</v>
      </c>
      <c r="J62" s="30">
        <v>102.4</v>
      </c>
      <c r="K62" s="28">
        <v>621.2</v>
      </c>
    </row>
    <row r="63" ht="12.75">
      <c r="K63" s="25" t="s">
        <v>329</v>
      </c>
    </row>
    <row r="64" spans="1:11" ht="15">
      <c r="A64" s="22">
        <v>29</v>
      </c>
      <c r="B64" s="1">
        <v>409</v>
      </c>
      <c r="C64" s="17" t="s">
        <v>330</v>
      </c>
      <c r="D64" s="23" t="s">
        <v>331</v>
      </c>
      <c r="E64" s="30">
        <v>105.4</v>
      </c>
      <c r="F64" s="30">
        <v>103.4</v>
      </c>
      <c r="G64" s="30">
        <v>102.3</v>
      </c>
      <c r="H64" s="30">
        <v>103.1</v>
      </c>
      <c r="I64" s="30">
        <v>102.8</v>
      </c>
      <c r="J64" s="30">
        <v>103.5</v>
      </c>
      <c r="K64" s="28">
        <v>620.5</v>
      </c>
    </row>
    <row r="65" ht="12.75">
      <c r="K65" s="25" t="s">
        <v>324</v>
      </c>
    </row>
    <row r="66" spans="1:11" ht="15">
      <c r="A66" s="22">
        <v>30</v>
      </c>
      <c r="B66" s="1">
        <v>301</v>
      </c>
      <c r="C66" s="17" t="s">
        <v>332</v>
      </c>
      <c r="D66" s="23" t="s">
        <v>333</v>
      </c>
      <c r="E66" s="30">
        <v>103.2</v>
      </c>
      <c r="F66" s="30">
        <v>101.9</v>
      </c>
      <c r="G66" s="30">
        <v>103.9</v>
      </c>
      <c r="H66" s="30">
        <v>104.2</v>
      </c>
      <c r="I66" s="30">
        <v>104.2</v>
      </c>
      <c r="J66" s="30">
        <v>102.8</v>
      </c>
      <c r="K66" s="28">
        <v>620.2</v>
      </c>
    </row>
    <row r="67" ht="12.75">
      <c r="K67" s="25" t="s">
        <v>310</v>
      </c>
    </row>
    <row r="68" spans="1:11" ht="15">
      <c r="A68" s="22">
        <v>31</v>
      </c>
      <c r="B68" s="1">
        <v>336</v>
      </c>
      <c r="C68" s="17" t="s">
        <v>334</v>
      </c>
      <c r="D68" s="23" t="s">
        <v>318</v>
      </c>
      <c r="E68" s="30">
        <v>103.3</v>
      </c>
      <c r="F68" s="30">
        <v>103.4</v>
      </c>
      <c r="G68" s="30">
        <v>104.4</v>
      </c>
      <c r="H68" s="30">
        <v>103.7</v>
      </c>
      <c r="I68" s="30">
        <v>102.9</v>
      </c>
      <c r="J68" s="30">
        <v>102.4</v>
      </c>
      <c r="K68" s="28">
        <v>620.1</v>
      </c>
    </row>
    <row r="69" ht="12.75">
      <c r="K69" s="25" t="s">
        <v>335</v>
      </c>
    </row>
    <row r="70" spans="1:11" ht="15">
      <c r="A70" s="22">
        <v>32</v>
      </c>
      <c r="B70" s="1">
        <v>381</v>
      </c>
      <c r="C70" s="17" t="s">
        <v>336</v>
      </c>
      <c r="D70" s="23" t="s">
        <v>83</v>
      </c>
      <c r="E70" s="30">
        <v>104.5</v>
      </c>
      <c r="F70" s="30">
        <v>101.5</v>
      </c>
      <c r="G70" s="30">
        <v>103.3</v>
      </c>
      <c r="H70" s="30">
        <v>105.3</v>
      </c>
      <c r="I70" s="30">
        <v>101.9</v>
      </c>
      <c r="J70" s="30">
        <v>102.8</v>
      </c>
      <c r="K70" s="28">
        <v>619.3</v>
      </c>
    </row>
    <row r="71" ht="12.75">
      <c r="K71" s="25" t="s">
        <v>337</v>
      </c>
    </row>
    <row r="72" spans="1:11" ht="15">
      <c r="A72" s="22">
        <v>33</v>
      </c>
      <c r="B72" s="1">
        <v>238</v>
      </c>
      <c r="C72" s="17" t="s">
        <v>338</v>
      </c>
      <c r="D72" s="23" t="s">
        <v>231</v>
      </c>
      <c r="E72" s="30">
        <v>104.7</v>
      </c>
      <c r="F72" s="30">
        <v>103.9</v>
      </c>
      <c r="G72" s="30">
        <v>102.5</v>
      </c>
      <c r="H72" s="30">
        <v>101.4</v>
      </c>
      <c r="I72" s="30">
        <v>103.8</v>
      </c>
      <c r="J72" s="30">
        <v>102.9</v>
      </c>
      <c r="K72" s="28">
        <v>619.2</v>
      </c>
    </row>
    <row r="73" ht="12.75">
      <c r="K73" s="25" t="s">
        <v>339</v>
      </c>
    </row>
    <row r="74" spans="1:11" ht="15">
      <c r="A74" s="22">
        <v>34</v>
      </c>
      <c r="B74" s="1">
        <v>242</v>
      </c>
      <c r="C74" s="17" t="s">
        <v>340</v>
      </c>
      <c r="D74" s="23" t="s">
        <v>231</v>
      </c>
      <c r="E74" s="30">
        <v>102.3</v>
      </c>
      <c r="F74" s="30">
        <v>104.5</v>
      </c>
      <c r="G74" s="30">
        <v>101.5</v>
      </c>
      <c r="H74" s="30">
        <v>102.9</v>
      </c>
      <c r="I74" s="30">
        <v>103.5</v>
      </c>
      <c r="J74" s="30">
        <v>104.4</v>
      </c>
      <c r="K74" s="28">
        <v>619.1</v>
      </c>
    </row>
    <row r="75" ht="12.75">
      <c r="K75" s="25" t="s">
        <v>335</v>
      </c>
    </row>
    <row r="76" spans="1:11" ht="15">
      <c r="A76" s="22">
        <v>35</v>
      </c>
      <c r="B76" s="1">
        <v>300</v>
      </c>
      <c r="C76" s="17" t="s">
        <v>341</v>
      </c>
      <c r="D76" s="23" t="s">
        <v>342</v>
      </c>
      <c r="E76" s="30">
        <v>102.7</v>
      </c>
      <c r="F76" s="30">
        <v>103.1</v>
      </c>
      <c r="G76" s="30">
        <v>104.7</v>
      </c>
      <c r="H76" s="30">
        <v>101.7</v>
      </c>
      <c r="I76" s="30">
        <v>102.8</v>
      </c>
      <c r="J76" s="30">
        <v>104.1</v>
      </c>
      <c r="K76" s="28">
        <v>619.1</v>
      </c>
    </row>
    <row r="77" ht="12.75">
      <c r="K77" s="25" t="s">
        <v>335</v>
      </c>
    </row>
    <row r="78" spans="1:11" ht="15">
      <c r="A78" s="22">
        <v>36</v>
      </c>
      <c r="B78" s="1">
        <v>159</v>
      </c>
      <c r="C78" s="17" t="s">
        <v>343</v>
      </c>
      <c r="D78" s="23" t="s">
        <v>209</v>
      </c>
      <c r="E78" s="30">
        <v>103.4</v>
      </c>
      <c r="F78" s="30">
        <v>103.3</v>
      </c>
      <c r="G78" s="30">
        <v>102.4</v>
      </c>
      <c r="H78" s="30">
        <v>103.6</v>
      </c>
      <c r="I78" s="30">
        <v>103.5</v>
      </c>
      <c r="J78" s="30">
        <v>102.8</v>
      </c>
      <c r="K78" s="28">
        <v>619</v>
      </c>
    </row>
    <row r="79" ht="12.75">
      <c r="K79" s="25" t="s">
        <v>329</v>
      </c>
    </row>
    <row r="80" spans="1:11" ht="15">
      <c r="A80" s="22">
        <v>37</v>
      </c>
      <c r="B80" s="1">
        <v>408</v>
      </c>
      <c r="C80" s="17" t="s">
        <v>344</v>
      </c>
      <c r="D80" s="23" t="s">
        <v>331</v>
      </c>
      <c r="E80" s="30">
        <v>101.6</v>
      </c>
      <c r="F80" s="30">
        <v>103</v>
      </c>
      <c r="G80" s="30">
        <v>102</v>
      </c>
      <c r="H80" s="30">
        <v>103</v>
      </c>
      <c r="I80" s="30">
        <v>105.3</v>
      </c>
      <c r="J80" s="30">
        <v>103.7</v>
      </c>
      <c r="K80" s="28">
        <v>618.6</v>
      </c>
    </row>
    <row r="81" ht="12.75">
      <c r="K81" s="25" t="s">
        <v>339</v>
      </c>
    </row>
    <row r="82" spans="1:11" ht="15">
      <c r="A82" s="22">
        <v>38</v>
      </c>
      <c r="B82" s="1">
        <v>421</v>
      </c>
      <c r="C82" s="17" t="s">
        <v>345</v>
      </c>
      <c r="D82" s="23" t="s">
        <v>83</v>
      </c>
      <c r="E82" s="30">
        <v>103.9</v>
      </c>
      <c r="F82" s="30">
        <v>102.9</v>
      </c>
      <c r="G82" s="30">
        <v>100.5</v>
      </c>
      <c r="H82" s="30">
        <v>104</v>
      </c>
      <c r="I82" s="30">
        <v>103.9</v>
      </c>
      <c r="J82" s="30">
        <v>103.4</v>
      </c>
      <c r="K82" s="28">
        <v>618.6</v>
      </c>
    </row>
    <row r="83" ht="12.75">
      <c r="K83" s="25" t="s">
        <v>324</v>
      </c>
    </row>
    <row r="84" spans="1:11" ht="15">
      <c r="A84" s="22">
        <v>39</v>
      </c>
      <c r="B84" s="1">
        <v>106</v>
      </c>
      <c r="C84" s="17" t="s">
        <v>346</v>
      </c>
      <c r="D84" s="23" t="s">
        <v>347</v>
      </c>
      <c r="E84" s="30">
        <v>101.1</v>
      </c>
      <c r="F84" s="30">
        <v>104.6</v>
      </c>
      <c r="G84" s="30">
        <v>102.1</v>
      </c>
      <c r="H84" s="30">
        <v>104.6</v>
      </c>
      <c r="I84" s="30">
        <v>103.9</v>
      </c>
      <c r="J84" s="30">
        <v>101.9</v>
      </c>
      <c r="K84" s="28">
        <v>618.2</v>
      </c>
    </row>
    <row r="85" ht="12.75">
      <c r="K85" s="25" t="s">
        <v>329</v>
      </c>
    </row>
    <row r="86" spans="1:11" ht="15">
      <c r="A86" s="22">
        <v>40</v>
      </c>
      <c r="B86" s="1">
        <v>205</v>
      </c>
      <c r="C86" s="17" t="s">
        <v>348</v>
      </c>
      <c r="D86" s="23" t="s">
        <v>74</v>
      </c>
      <c r="E86" s="30">
        <v>103.9</v>
      </c>
      <c r="F86" s="30">
        <v>103.3</v>
      </c>
      <c r="G86" s="30">
        <v>103.7</v>
      </c>
      <c r="H86" s="30">
        <v>102.4</v>
      </c>
      <c r="I86" s="30">
        <v>102</v>
      </c>
      <c r="J86" s="30">
        <v>102.8</v>
      </c>
      <c r="K86" s="28">
        <v>618.1</v>
      </c>
    </row>
    <row r="87" ht="12.75">
      <c r="K87" s="25" t="s">
        <v>339</v>
      </c>
    </row>
    <row r="88" spans="1:11" ht="15">
      <c r="A88" s="22">
        <v>41</v>
      </c>
      <c r="B88" s="1">
        <v>95</v>
      </c>
      <c r="C88" s="17" t="s">
        <v>349</v>
      </c>
      <c r="D88" s="23" t="s">
        <v>350</v>
      </c>
      <c r="E88" s="30">
        <v>104.3</v>
      </c>
      <c r="F88" s="30">
        <v>103.6</v>
      </c>
      <c r="G88" s="30">
        <v>102.7</v>
      </c>
      <c r="H88" s="30">
        <v>102.7</v>
      </c>
      <c r="I88" s="30">
        <v>103.6</v>
      </c>
      <c r="J88" s="30">
        <v>101.2</v>
      </c>
      <c r="K88" s="28">
        <v>618.1</v>
      </c>
    </row>
    <row r="89" ht="12.75">
      <c r="K89" s="25" t="s">
        <v>337</v>
      </c>
    </row>
    <row r="90" spans="1:11" ht="15">
      <c r="A90" s="22">
        <v>42</v>
      </c>
      <c r="B90" s="1">
        <v>94</v>
      </c>
      <c r="C90" s="17" t="s">
        <v>351</v>
      </c>
      <c r="D90" s="23" t="s">
        <v>350</v>
      </c>
      <c r="E90" s="30">
        <v>103</v>
      </c>
      <c r="F90" s="30">
        <v>102.4</v>
      </c>
      <c r="G90" s="30">
        <v>101.6</v>
      </c>
      <c r="H90" s="30">
        <v>103.1</v>
      </c>
      <c r="I90" s="30">
        <v>104.3</v>
      </c>
      <c r="J90" s="30">
        <v>103.5</v>
      </c>
      <c r="K90" s="28">
        <v>617.9</v>
      </c>
    </row>
    <row r="91" ht="12.75">
      <c r="K91" s="25" t="s">
        <v>319</v>
      </c>
    </row>
    <row r="92" spans="1:11" ht="15">
      <c r="A92" s="22">
        <v>43</v>
      </c>
      <c r="B92" s="1">
        <v>168</v>
      </c>
      <c r="C92" s="17" t="s">
        <v>352</v>
      </c>
      <c r="D92" s="23" t="s">
        <v>209</v>
      </c>
      <c r="E92" s="30">
        <v>103.2</v>
      </c>
      <c r="F92" s="30">
        <v>101.6</v>
      </c>
      <c r="G92" s="30">
        <v>103.5</v>
      </c>
      <c r="H92" s="30">
        <v>103.7</v>
      </c>
      <c r="I92" s="30">
        <v>103.4</v>
      </c>
      <c r="J92" s="30">
        <v>102.5</v>
      </c>
      <c r="K92" s="28">
        <v>617.9</v>
      </c>
    </row>
    <row r="93" ht="12.75">
      <c r="K93" s="25" t="s">
        <v>335</v>
      </c>
    </row>
    <row r="94" spans="1:11" ht="15">
      <c r="A94" s="22">
        <v>44</v>
      </c>
      <c r="B94" s="1">
        <v>120</v>
      </c>
      <c r="C94" s="17" t="s">
        <v>353</v>
      </c>
      <c r="D94" s="23" t="s">
        <v>354</v>
      </c>
      <c r="E94" s="30">
        <v>102.4</v>
      </c>
      <c r="F94" s="30">
        <v>102.6</v>
      </c>
      <c r="G94" s="30">
        <v>102.4</v>
      </c>
      <c r="H94" s="30">
        <v>103.8</v>
      </c>
      <c r="I94" s="30">
        <v>103.2</v>
      </c>
      <c r="J94" s="30">
        <v>103.4</v>
      </c>
      <c r="K94" s="28">
        <v>617.8</v>
      </c>
    </row>
    <row r="95" ht="12.75">
      <c r="K95" s="25" t="s">
        <v>312</v>
      </c>
    </row>
    <row r="96" spans="1:11" ht="15">
      <c r="A96" s="22">
        <v>45</v>
      </c>
      <c r="B96" s="1">
        <v>169</v>
      </c>
      <c r="C96" s="17" t="s">
        <v>355</v>
      </c>
      <c r="D96" s="23" t="s">
        <v>209</v>
      </c>
      <c r="E96" s="30">
        <v>101.5</v>
      </c>
      <c r="F96" s="30">
        <v>103.1</v>
      </c>
      <c r="G96" s="30">
        <v>103.3</v>
      </c>
      <c r="H96" s="30">
        <v>105.2</v>
      </c>
      <c r="I96" s="30">
        <v>103.5</v>
      </c>
      <c r="J96" s="30">
        <v>101.2</v>
      </c>
      <c r="K96" s="28">
        <v>617.8</v>
      </c>
    </row>
    <row r="97" ht="12.75">
      <c r="K97" s="25" t="s">
        <v>335</v>
      </c>
    </row>
    <row r="98" spans="1:11" ht="15">
      <c r="A98" s="22">
        <v>46</v>
      </c>
      <c r="B98" s="1">
        <v>380</v>
      </c>
      <c r="C98" s="17" t="s">
        <v>356</v>
      </c>
      <c r="D98" s="23" t="s">
        <v>357</v>
      </c>
      <c r="E98" s="30">
        <v>103.5</v>
      </c>
      <c r="F98" s="30">
        <v>103.6</v>
      </c>
      <c r="G98" s="30">
        <v>102.5</v>
      </c>
      <c r="H98" s="30">
        <v>105.2</v>
      </c>
      <c r="I98" s="30">
        <v>102.6</v>
      </c>
      <c r="J98" s="30">
        <v>100.3</v>
      </c>
      <c r="K98" s="28">
        <v>617.7</v>
      </c>
    </row>
    <row r="99" ht="12.75">
      <c r="K99" s="25" t="s">
        <v>329</v>
      </c>
    </row>
    <row r="100" spans="1:11" ht="15">
      <c r="A100" s="22">
        <v>47</v>
      </c>
      <c r="B100" s="1">
        <v>128</v>
      </c>
      <c r="C100" s="17" t="s">
        <v>358</v>
      </c>
      <c r="D100" s="23" t="s">
        <v>305</v>
      </c>
      <c r="E100" s="30">
        <v>105</v>
      </c>
      <c r="F100" s="30">
        <v>105.2</v>
      </c>
      <c r="G100" s="30">
        <v>102.5</v>
      </c>
      <c r="H100" s="30">
        <v>101.9</v>
      </c>
      <c r="I100" s="30">
        <v>101.8</v>
      </c>
      <c r="J100" s="30">
        <v>100.8</v>
      </c>
      <c r="K100" s="28">
        <v>617.2</v>
      </c>
    </row>
    <row r="101" ht="12.75">
      <c r="K101" s="25" t="s">
        <v>359</v>
      </c>
    </row>
    <row r="102" spans="1:11" ht="15">
      <c r="A102" s="22">
        <v>48</v>
      </c>
      <c r="B102" s="1">
        <v>12</v>
      </c>
      <c r="C102" s="17" t="s">
        <v>360</v>
      </c>
      <c r="D102" s="23" t="s">
        <v>54</v>
      </c>
      <c r="E102" s="30">
        <v>103.4</v>
      </c>
      <c r="F102" s="30">
        <v>102.4</v>
      </c>
      <c r="G102" s="30">
        <v>101.9</v>
      </c>
      <c r="H102" s="30">
        <v>102.6</v>
      </c>
      <c r="I102" s="30">
        <v>102.3</v>
      </c>
      <c r="J102" s="30">
        <v>104.2</v>
      </c>
      <c r="K102" s="28">
        <v>616.8</v>
      </c>
    </row>
    <row r="103" ht="12.75">
      <c r="K103" s="25" t="s">
        <v>359</v>
      </c>
    </row>
    <row r="104" spans="1:11" ht="15">
      <c r="A104" s="22">
        <v>49</v>
      </c>
      <c r="B104" s="1">
        <v>55</v>
      </c>
      <c r="C104" s="17" t="s">
        <v>361</v>
      </c>
      <c r="D104" s="23" t="s">
        <v>245</v>
      </c>
      <c r="E104" s="30">
        <v>100.4</v>
      </c>
      <c r="F104" s="30">
        <v>101.7</v>
      </c>
      <c r="G104" s="30">
        <v>103.4</v>
      </c>
      <c r="H104" s="30">
        <v>103.2</v>
      </c>
      <c r="I104" s="30">
        <v>103.2</v>
      </c>
      <c r="J104" s="30">
        <v>104.7</v>
      </c>
      <c r="K104" s="28">
        <v>616.6</v>
      </c>
    </row>
    <row r="105" ht="12.75">
      <c r="K105" s="25" t="s">
        <v>339</v>
      </c>
    </row>
    <row r="106" spans="1:11" ht="15">
      <c r="A106" s="22">
        <v>50</v>
      </c>
      <c r="B106" s="1">
        <v>135</v>
      </c>
      <c r="C106" s="17" t="s">
        <v>362</v>
      </c>
      <c r="D106" s="23" t="s">
        <v>363</v>
      </c>
      <c r="E106" s="30">
        <v>104.3</v>
      </c>
      <c r="F106" s="30">
        <v>103.1</v>
      </c>
      <c r="G106" s="30">
        <v>103.1</v>
      </c>
      <c r="H106" s="30">
        <v>100.8</v>
      </c>
      <c r="I106" s="30">
        <v>102.9</v>
      </c>
      <c r="J106" s="30">
        <v>102.2</v>
      </c>
      <c r="K106" s="28">
        <v>616.4</v>
      </c>
    </row>
    <row r="107" ht="12.75">
      <c r="K107" s="25" t="s">
        <v>364</v>
      </c>
    </row>
    <row r="108" spans="1:11" ht="15">
      <c r="A108" s="22">
        <v>51</v>
      </c>
      <c r="B108" s="1">
        <v>364</v>
      </c>
      <c r="C108" s="17" t="s">
        <v>365</v>
      </c>
      <c r="D108" s="23" t="s">
        <v>95</v>
      </c>
      <c r="E108" s="30">
        <v>103.9</v>
      </c>
      <c r="F108" s="30">
        <v>101.8</v>
      </c>
      <c r="G108" s="30">
        <v>99.7</v>
      </c>
      <c r="H108" s="30">
        <v>101.9</v>
      </c>
      <c r="I108" s="30">
        <v>105.3</v>
      </c>
      <c r="J108" s="30">
        <v>103.5</v>
      </c>
      <c r="K108" s="28">
        <v>616.1</v>
      </c>
    </row>
    <row r="109" ht="12.75">
      <c r="K109" s="25" t="s">
        <v>339</v>
      </c>
    </row>
    <row r="110" spans="1:11" ht="15">
      <c r="A110" s="22">
        <v>52</v>
      </c>
      <c r="B110" s="1">
        <v>384</v>
      </c>
      <c r="C110" s="17" t="s">
        <v>366</v>
      </c>
      <c r="D110" s="23" t="s">
        <v>83</v>
      </c>
      <c r="E110" s="30">
        <v>101.6</v>
      </c>
      <c r="F110" s="30">
        <v>103.3</v>
      </c>
      <c r="G110" s="30">
        <v>104.1</v>
      </c>
      <c r="H110" s="30">
        <v>102.8</v>
      </c>
      <c r="I110" s="30">
        <v>102.2</v>
      </c>
      <c r="J110" s="30">
        <v>102.1</v>
      </c>
      <c r="K110" s="28">
        <v>616.1</v>
      </c>
    </row>
    <row r="111" ht="12.75">
      <c r="K111" s="25" t="s">
        <v>364</v>
      </c>
    </row>
    <row r="112" spans="1:11" ht="15">
      <c r="A112" s="22">
        <v>53</v>
      </c>
      <c r="B112" s="1">
        <v>379</v>
      </c>
      <c r="C112" s="17" t="s">
        <v>367</v>
      </c>
      <c r="D112" s="23" t="s">
        <v>357</v>
      </c>
      <c r="E112" s="30">
        <v>101.5</v>
      </c>
      <c r="F112" s="30">
        <v>103</v>
      </c>
      <c r="G112" s="30">
        <v>103.3</v>
      </c>
      <c r="H112" s="30">
        <v>100.9</v>
      </c>
      <c r="I112" s="30">
        <v>103.8</v>
      </c>
      <c r="J112" s="30">
        <v>103.5</v>
      </c>
      <c r="K112" s="28">
        <v>616</v>
      </c>
    </row>
    <row r="113" ht="12.75">
      <c r="K113" s="25" t="s">
        <v>337</v>
      </c>
    </row>
    <row r="114" spans="1:11" ht="15">
      <c r="A114" s="22">
        <v>54</v>
      </c>
      <c r="B114" s="1">
        <v>44</v>
      </c>
      <c r="C114" s="17" t="s">
        <v>368</v>
      </c>
      <c r="D114" s="23" t="s">
        <v>125</v>
      </c>
      <c r="E114" s="30">
        <v>102.4</v>
      </c>
      <c r="F114" s="30">
        <v>101.7</v>
      </c>
      <c r="G114" s="30">
        <v>104</v>
      </c>
      <c r="H114" s="30">
        <v>102.6</v>
      </c>
      <c r="I114" s="30">
        <v>101.7</v>
      </c>
      <c r="J114" s="30">
        <v>102.1</v>
      </c>
      <c r="K114" s="28">
        <v>614.5</v>
      </c>
    </row>
    <row r="115" ht="12.75">
      <c r="K115" s="25" t="s">
        <v>369</v>
      </c>
    </row>
    <row r="116" spans="1:11" ht="15">
      <c r="A116" s="22">
        <v>55</v>
      </c>
      <c r="B116" s="1">
        <v>224</v>
      </c>
      <c r="C116" s="17" t="s">
        <v>370</v>
      </c>
      <c r="D116" s="23" t="s">
        <v>151</v>
      </c>
      <c r="E116" s="30">
        <v>101.5</v>
      </c>
      <c r="F116" s="30">
        <v>104</v>
      </c>
      <c r="G116" s="30">
        <v>100.3</v>
      </c>
      <c r="H116" s="30">
        <v>103.6</v>
      </c>
      <c r="I116" s="30">
        <v>103.4</v>
      </c>
      <c r="J116" s="30">
        <v>100.7</v>
      </c>
      <c r="K116" s="28">
        <v>613.5</v>
      </c>
    </row>
    <row r="117" ht="12.75">
      <c r="K117" s="25" t="s">
        <v>364</v>
      </c>
    </row>
    <row r="118" spans="1:11" ht="15">
      <c r="A118" s="22">
        <v>56</v>
      </c>
      <c r="B118" s="1">
        <v>329</v>
      </c>
      <c r="C118" s="17" t="s">
        <v>371</v>
      </c>
      <c r="D118" s="23" t="s">
        <v>323</v>
      </c>
      <c r="E118" s="30">
        <v>101.5</v>
      </c>
      <c r="F118" s="30">
        <v>99.9</v>
      </c>
      <c r="G118" s="30">
        <v>101.4</v>
      </c>
      <c r="H118" s="30">
        <v>103.2</v>
      </c>
      <c r="I118" s="30">
        <v>103.9</v>
      </c>
      <c r="J118" s="30">
        <v>103.3</v>
      </c>
      <c r="K118" s="28">
        <v>613.2</v>
      </c>
    </row>
    <row r="119" ht="12.75">
      <c r="K119" s="25" t="s">
        <v>364</v>
      </c>
    </row>
    <row r="120" spans="1:11" ht="15">
      <c r="A120" s="22">
        <v>57</v>
      </c>
      <c r="B120" s="1">
        <v>334</v>
      </c>
      <c r="C120" s="17" t="s">
        <v>372</v>
      </c>
      <c r="D120" s="23" t="s">
        <v>323</v>
      </c>
      <c r="E120" s="30">
        <v>101.3</v>
      </c>
      <c r="F120" s="30">
        <v>100.9</v>
      </c>
      <c r="G120" s="30">
        <v>101.6</v>
      </c>
      <c r="H120" s="30">
        <v>101.2</v>
      </c>
      <c r="I120" s="30">
        <v>103.5</v>
      </c>
      <c r="J120" s="30">
        <v>103.9</v>
      </c>
      <c r="K120" s="28">
        <v>612.4</v>
      </c>
    </row>
    <row r="121" ht="12.75">
      <c r="K121" s="25" t="s">
        <v>210</v>
      </c>
    </row>
    <row r="122" spans="1:11" ht="15">
      <c r="A122" s="22">
        <v>58</v>
      </c>
      <c r="B122" s="1">
        <v>328</v>
      </c>
      <c r="C122" s="17" t="s">
        <v>373</v>
      </c>
      <c r="D122" s="23" t="s">
        <v>86</v>
      </c>
      <c r="E122" s="30">
        <v>102.3</v>
      </c>
      <c r="F122" s="30">
        <v>97.8</v>
      </c>
      <c r="G122" s="30">
        <v>103.3</v>
      </c>
      <c r="H122" s="30">
        <v>101.8</v>
      </c>
      <c r="I122" s="30">
        <v>102.3</v>
      </c>
      <c r="J122" s="30">
        <v>104.8</v>
      </c>
      <c r="K122" s="28">
        <v>612.3</v>
      </c>
    </row>
    <row r="123" ht="12.75">
      <c r="K123" s="25" t="s">
        <v>374</v>
      </c>
    </row>
    <row r="124" spans="1:11" ht="15">
      <c r="A124" s="22">
        <v>59</v>
      </c>
      <c r="B124" s="1">
        <v>321</v>
      </c>
      <c r="C124" s="17" t="s">
        <v>375</v>
      </c>
      <c r="D124" s="23" t="s">
        <v>86</v>
      </c>
      <c r="E124" s="30">
        <v>100.7</v>
      </c>
      <c r="F124" s="30">
        <v>102.7</v>
      </c>
      <c r="G124" s="30">
        <v>102.1</v>
      </c>
      <c r="H124" s="30">
        <v>101.4</v>
      </c>
      <c r="I124" s="30">
        <v>102.2</v>
      </c>
      <c r="J124" s="30">
        <v>102.9</v>
      </c>
      <c r="K124" s="28">
        <v>612</v>
      </c>
    </row>
    <row r="125" ht="12.75">
      <c r="K125" s="25" t="s">
        <v>210</v>
      </c>
    </row>
    <row r="126" spans="1:11" ht="15">
      <c r="A126" s="22">
        <v>60</v>
      </c>
      <c r="B126" s="1">
        <v>326</v>
      </c>
      <c r="C126" s="17" t="s">
        <v>376</v>
      </c>
      <c r="D126" s="23" t="s">
        <v>86</v>
      </c>
      <c r="E126" s="30">
        <v>101.2</v>
      </c>
      <c r="F126" s="30">
        <v>101.5</v>
      </c>
      <c r="G126" s="30">
        <v>103.7</v>
      </c>
      <c r="H126" s="30">
        <v>104.4</v>
      </c>
      <c r="I126" s="30">
        <v>100.6</v>
      </c>
      <c r="J126" s="30">
        <v>100.3</v>
      </c>
      <c r="K126" s="28">
        <v>611.7</v>
      </c>
    </row>
    <row r="127" ht="12.75">
      <c r="K127" s="25" t="s">
        <v>374</v>
      </c>
    </row>
    <row r="128" spans="1:11" ht="15">
      <c r="A128" s="22">
        <v>61</v>
      </c>
      <c r="B128" s="1">
        <v>57</v>
      </c>
      <c r="C128" s="17" t="s">
        <v>377</v>
      </c>
      <c r="D128" s="23" t="s">
        <v>245</v>
      </c>
      <c r="E128" s="30">
        <v>103.3</v>
      </c>
      <c r="F128" s="30">
        <v>103.8</v>
      </c>
      <c r="G128" s="30">
        <v>101.5</v>
      </c>
      <c r="H128" s="30">
        <v>103</v>
      </c>
      <c r="I128" s="30">
        <v>101.4</v>
      </c>
      <c r="J128" s="30">
        <v>98.1</v>
      </c>
      <c r="K128" s="28">
        <v>611.1</v>
      </c>
    </row>
    <row r="129" ht="12.75">
      <c r="K129" s="25" t="s">
        <v>364</v>
      </c>
    </row>
    <row r="130" spans="1:11" ht="15">
      <c r="A130" s="22">
        <v>62</v>
      </c>
      <c r="B130" s="1">
        <v>330</v>
      </c>
      <c r="C130" s="17" t="s">
        <v>378</v>
      </c>
      <c r="D130" s="23" t="s">
        <v>323</v>
      </c>
      <c r="E130" s="30">
        <v>102</v>
      </c>
      <c r="F130" s="30">
        <v>101.1</v>
      </c>
      <c r="G130" s="30">
        <v>102.5</v>
      </c>
      <c r="H130" s="30">
        <v>101.4</v>
      </c>
      <c r="I130" s="30">
        <v>101.6</v>
      </c>
      <c r="J130" s="30">
        <v>102.4</v>
      </c>
      <c r="K130" s="28">
        <v>611</v>
      </c>
    </row>
    <row r="131" ht="12.75">
      <c r="K131" s="25" t="s">
        <v>379</v>
      </c>
    </row>
    <row r="132" spans="1:11" ht="15">
      <c r="A132" s="22">
        <v>63</v>
      </c>
      <c r="B132" s="1">
        <v>24</v>
      </c>
      <c r="C132" s="17" t="s">
        <v>380</v>
      </c>
      <c r="D132" s="23" t="s">
        <v>216</v>
      </c>
      <c r="E132" s="30">
        <v>103</v>
      </c>
      <c r="F132" s="30">
        <v>102.2</v>
      </c>
      <c r="G132" s="30">
        <v>99.5</v>
      </c>
      <c r="H132" s="30">
        <v>100.2</v>
      </c>
      <c r="I132" s="30">
        <v>102.3</v>
      </c>
      <c r="J132" s="30">
        <v>103.1</v>
      </c>
      <c r="K132" s="28">
        <v>610.3</v>
      </c>
    </row>
    <row r="133" ht="12.75">
      <c r="K133" s="25" t="s">
        <v>218</v>
      </c>
    </row>
    <row r="134" spans="1:11" ht="15">
      <c r="A134" s="22">
        <v>64</v>
      </c>
      <c r="B134" s="1">
        <v>46</v>
      </c>
      <c r="C134" s="17" t="s">
        <v>381</v>
      </c>
      <c r="D134" s="23" t="s">
        <v>125</v>
      </c>
      <c r="E134" s="30">
        <v>98.1</v>
      </c>
      <c r="F134" s="30">
        <v>100.1</v>
      </c>
      <c r="G134" s="30">
        <v>103</v>
      </c>
      <c r="H134" s="30">
        <v>101.4</v>
      </c>
      <c r="I134" s="30">
        <v>103.8</v>
      </c>
      <c r="J134" s="30">
        <v>102.4</v>
      </c>
      <c r="K134" s="28">
        <v>608.8</v>
      </c>
    </row>
    <row r="135" ht="12.75">
      <c r="K135" s="25" t="s">
        <v>379</v>
      </c>
    </row>
    <row r="136" spans="1:11" ht="15">
      <c r="A136" s="22">
        <v>65</v>
      </c>
      <c r="B136" s="1">
        <v>137</v>
      </c>
      <c r="C136" s="17" t="s">
        <v>382</v>
      </c>
      <c r="D136" s="23" t="s">
        <v>130</v>
      </c>
      <c r="E136" s="30">
        <v>101.7</v>
      </c>
      <c r="F136" s="30">
        <v>100.7</v>
      </c>
      <c r="G136" s="30">
        <v>103</v>
      </c>
      <c r="H136" s="30">
        <v>99.2</v>
      </c>
      <c r="I136" s="30">
        <v>100.7</v>
      </c>
      <c r="J136" s="30">
        <v>102.6</v>
      </c>
      <c r="K136" s="28">
        <v>607.9</v>
      </c>
    </row>
    <row r="137" ht="12.75">
      <c r="K137" s="25" t="s">
        <v>218</v>
      </c>
    </row>
    <row r="138" spans="1:11" ht="15">
      <c r="A138" s="22">
        <v>66</v>
      </c>
      <c r="B138" s="1">
        <v>327</v>
      </c>
      <c r="C138" s="17" t="s">
        <v>383</v>
      </c>
      <c r="D138" s="23" t="s">
        <v>86</v>
      </c>
      <c r="E138" s="30">
        <v>100.4</v>
      </c>
      <c r="F138" s="30">
        <v>101.8</v>
      </c>
      <c r="G138" s="30">
        <v>102.1</v>
      </c>
      <c r="H138" s="30">
        <v>101.5</v>
      </c>
      <c r="I138" s="30">
        <v>99.6</v>
      </c>
      <c r="J138" s="30">
        <v>102</v>
      </c>
      <c r="K138" s="28">
        <v>607.4</v>
      </c>
    </row>
    <row r="139" ht="12.75">
      <c r="K139" s="25" t="s">
        <v>218</v>
      </c>
    </row>
    <row r="140" spans="1:11" ht="15">
      <c r="A140" s="22">
        <v>67</v>
      </c>
      <c r="B140" s="1">
        <v>383</v>
      </c>
      <c r="C140" s="17" t="s">
        <v>384</v>
      </c>
      <c r="D140" s="23" t="s">
        <v>83</v>
      </c>
      <c r="E140" s="30">
        <v>100.6</v>
      </c>
      <c r="F140" s="30">
        <v>101.8</v>
      </c>
      <c r="G140" s="30">
        <v>100.8</v>
      </c>
      <c r="H140" s="30">
        <v>101.6</v>
      </c>
      <c r="I140" s="30">
        <v>100.4</v>
      </c>
      <c r="J140" s="30">
        <v>101.2</v>
      </c>
      <c r="K140" s="28">
        <v>606.4</v>
      </c>
    </row>
    <row r="141" ht="12.75">
      <c r="K141" s="25" t="s">
        <v>218</v>
      </c>
    </row>
    <row r="142" spans="1:11" ht="15">
      <c r="A142" s="22">
        <v>68</v>
      </c>
      <c r="B142" s="1">
        <v>332</v>
      </c>
      <c r="C142" s="17" t="s">
        <v>385</v>
      </c>
      <c r="D142" s="23" t="s">
        <v>323</v>
      </c>
      <c r="E142" s="30">
        <v>102</v>
      </c>
      <c r="F142" s="30">
        <v>98.1</v>
      </c>
      <c r="G142" s="30">
        <v>100.9</v>
      </c>
      <c r="H142" s="30">
        <v>99.6</v>
      </c>
      <c r="I142" s="30">
        <v>101.9</v>
      </c>
      <c r="J142" s="30">
        <v>101.8</v>
      </c>
      <c r="K142" s="28">
        <v>604.3</v>
      </c>
    </row>
    <row r="143" ht="12.75">
      <c r="K143" s="25" t="s">
        <v>210</v>
      </c>
    </row>
    <row r="144" spans="1:11" ht="15">
      <c r="A144" s="22">
        <v>69</v>
      </c>
      <c r="B144" s="1">
        <v>121</v>
      </c>
      <c r="C144" s="17" t="s">
        <v>386</v>
      </c>
      <c r="D144" s="23" t="s">
        <v>387</v>
      </c>
      <c r="E144" s="30">
        <v>100.2</v>
      </c>
      <c r="F144" s="30">
        <v>100.4</v>
      </c>
      <c r="G144" s="30">
        <v>100.7</v>
      </c>
      <c r="H144" s="30">
        <v>99.8</v>
      </c>
      <c r="I144" s="30">
        <v>101.5</v>
      </c>
      <c r="J144" s="30">
        <v>101.5</v>
      </c>
      <c r="K144" s="28">
        <v>604.1</v>
      </c>
    </row>
    <row r="145" ht="12.75">
      <c r="K145" s="25" t="s">
        <v>72</v>
      </c>
    </row>
    <row r="146" spans="1:11" ht="15">
      <c r="A146" s="22">
        <v>70</v>
      </c>
      <c r="B146" s="1">
        <v>22</v>
      </c>
      <c r="C146" s="17" t="s">
        <v>388</v>
      </c>
      <c r="D146" s="23" t="s">
        <v>216</v>
      </c>
      <c r="E146" s="30">
        <v>101.9</v>
      </c>
      <c r="F146" s="30">
        <v>102.1</v>
      </c>
      <c r="G146" s="30">
        <v>101.1</v>
      </c>
      <c r="H146" s="30">
        <v>101.4</v>
      </c>
      <c r="I146" s="30">
        <v>99.2</v>
      </c>
      <c r="J146" s="30">
        <v>98</v>
      </c>
      <c r="K146" s="28">
        <v>603.7</v>
      </c>
    </row>
    <row r="147" ht="12.75">
      <c r="K147" s="25" t="s">
        <v>62</v>
      </c>
    </row>
    <row r="148" spans="1:11" ht="15">
      <c r="A148" s="22">
        <v>71</v>
      </c>
      <c r="B148" s="1">
        <v>52</v>
      </c>
      <c r="C148" s="17" t="s">
        <v>389</v>
      </c>
      <c r="D148" s="23" t="s">
        <v>113</v>
      </c>
      <c r="E148" s="30">
        <v>98.1</v>
      </c>
      <c r="F148" s="30">
        <v>98.4</v>
      </c>
      <c r="G148" s="30">
        <v>102.8</v>
      </c>
      <c r="H148" s="30">
        <v>101.5</v>
      </c>
      <c r="I148" s="30">
        <v>100.4</v>
      </c>
      <c r="J148" s="30">
        <v>99.6</v>
      </c>
      <c r="K148" s="28">
        <v>600.8</v>
      </c>
    </row>
    <row r="149" ht="12.75">
      <c r="K149" s="25" t="s">
        <v>66</v>
      </c>
    </row>
    <row r="150" spans="1:11" ht="15">
      <c r="A150" s="22">
        <v>72</v>
      </c>
      <c r="B150" s="1">
        <v>227</v>
      </c>
      <c r="C150" s="17" t="s">
        <v>390</v>
      </c>
      <c r="D150" s="23" t="s">
        <v>151</v>
      </c>
      <c r="E150" s="30">
        <v>100.2</v>
      </c>
      <c r="F150" s="30">
        <v>98.9</v>
      </c>
      <c r="G150" s="30">
        <v>99.9</v>
      </c>
      <c r="H150" s="30">
        <v>99.9</v>
      </c>
      <c r="I150" s="30">
        <v>102.6</v>
      </c>
      <c r="J150" s="30">
        <v>99</v>
      </c>
      <c r="K150" s="28">
        <v>600.5</v>
      </c>
    </row>
    <row r="151" ht="12.75">
      <c r="K151" s="25" t="s">
        <v>391</v>
      </c>
    </row>
    <row r="152" spans="1:11" ht="15">
      <c r="A152" s="22">
        <v>73</v>
      </c>
      <c r="B152" s="1">
        <v>225</v>
      </c>
      <c r="C152" s="17" t="s">
        <v>392</v>
      </c>
      <c r="D152" s="23" t="s">
        <v>151</v>
      </c>
      <c r="E152" s="30">
        <v>98.5</v>
      </c>
      <c r="F152" s="30">
        <v>97.7</v>
      </c>
      <c r="G152" s="30">
        <v>94.8</v>
      </c>
      <c r="H152" s="30">
        <v>102.2</v>
      </c>
      <c r="I152" s="30">
        <v>101.7</v>
      </c>
      <c r="J152" s="30">
        <v>99.7</v>
      </c>
      <c r="K152" s="28">
        <v>594.6</v>
      </c>
    </row>
    <row r="153" ht="12.75">
      <c r="K153" s="25" t="s">
        <v>66</v>
      </c>
    </row>
    <row r="154" spans="1:11" ht="15">
      <c r="A154" s="22">
        <v>74</v>
      </c>
      <c r="B154" s="1">
        <v>338</v>
      </c>
      <c r="C154" s="17" t="s">
        <v>393</v>
      </c>
      <c r="D154" s="23" t="s">
        <v>318</v>
      </c>
      <c r="E154" s="30">
        <v>96.1</v>
      </c>
      <c r="F154" s="30">
        <v>98.4</v>
      </c>
      <c r="G154" s="30">
        <v>92.1</v>
      </c>
      <c r="H154" s="30">
        <v>102.8</v>
      </c>
      <c r="I154" s="30">
        <v>98.5</v>
      </c>
      <c r="J154" s="30">
        <v>102.3</v>
      </c>
      <c r="K154" s="28">
        <v>590.2</v>
      </c>
    </row>
    <row r="155" ht="12.75">
      <c r="K155" s="25" t="s">
        <v>218</v>
      </c>
    </row>
    <row r="156" spans="1:11" ht="15">
      <c r="A156" s="22">
        <v>75</v>
      </c>
      <c r="B156" s="1">
        <v>143</v>
      </c>
      <c r="C156" s="17" t="s">
        <v>394</v>
      </c>
      <c r="D156" s="23" t="s">
        <v>130</v>
      </c>
      <c r="E156" s="30">
        <v>97.6</v>
      </c>
      <c r="F156" s="30">
        <v>97.2</v>
      </c>
      <c r="G156" s="30">
        <v>100.4</v>
      </c>
      <c r="H156" s="30">
        <v>98.3</v>
      </c>
      <c r="I156" s="30">
        <v>98.6</v>
      </c>
      <c r="J156" s="30">
        <v>92.6</v>
      </c>
      <c r="K156" s="28">
        <v>584.7</v>
      </c>
    </row>
    <row r="157" ht="12.75">
      <c r="K157" s="25" t="s">
        <v>72</v>
      </c>
    </row>
    <row r="158" spans="1:11" ht="15">
      <c r="A158" s="22">
        <v>76</v>
      </c>
      <c r="B158" s="1">
        <v>226</v>
      </c>
      <c r="C158" s="17" t="s">
        <v>395</v>
      </c>
      <c r="D158" s="23" t="s">
        <v>151</v>
      </c>
      <c r="E158" s="30">
        <v>91.5</v>
      </c>
      <c r="F158" s="30">
        <v>96.8</v>
      </c>
      <c r="G158" s="30">
        <v>97</v>
      </c>
      <c r="H158" s="30">
        <v>99.9</v>
      </c>
      <c r="I158" s="30">
        <v>93</v>
      </c>
      <c r="J158" s="30">
        <v>95.4</v>
      </c>
      <c r="K158" s="28">
        <v>573.6</v>
      </c>
    </row>
    <row r="159" ht="12.75">
      <c r="K159" s="25" t="s">
        <v>114</v>
      </c>
    </row>
    <row r="160" spans="1:11" ht="12.75">
      <c r="A160" s="26" t="s">
        <v>396</v>
      </c>
      <c r="H160" s="134" t="s">
        <v>34</v>
      </c>
      <c r="I160" s="134"/>
      <c r="J160" s="134"/>
      <c r="K160" s="134"/>
    </row>
  </sheetData>
  <sheetProtection/>
  <mergeCells count="3">
    <mergeCell ref="A1:J1"/>
    <mergeCell ref="J3:K3"/>
    <mergeCell ref="H160:K160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397</v>
      </c>
    </row>
    <row r="3" spans="1:7" ht="15.75">
      <c r="A3" s="17" t="s">
        <v>36</v>
      </c>
      <c r="C3" s="18" t="s">
        <v>12</v>
      </c>
      <c r="E3" s="133" t="s">
        <v>37</v>
      </c>
      <c r="F3" s="133"/>
      <c r="G3" s="133"/>
    </row>
    <row r="4" spans="1:3" ht="15.75">
      <c r="A4" s="17" t="s">
        <v>38</v>
      </c>
      <c r="C4" s="18" t="s">
        <v>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169</v>
      </c>
      <c r="C8" s="32">
        <v>8</v>
      </c>
      <c r="D8" s="33" t="s">
        <v>398</v>
      </c>
      <c r="E8" s="34">
        <v>630.6</v>
      </c>
      <c r="F8" s="151">
        <v>1875.9</v>
      </c>
    </row>
    <row r="9" spans="3:6" ht="12.75">
      <c r="C9" s="32">
        <v>9</v>
      </c>
      <c r="D9" s="33" t="s">
        <v>399</v>
      </c>
      <c r="E9" s="34">
        <v>623.2</v>
      </c>
      <c r="F9" s="151"/>
    </row>
    <row r="10" spans="3:6" ht="12.75">
      <c r="C10" s="32">
        <v>10</v>
      </c>
      <c r="D10" s="33" t="s">
        <v>400</v>
      </c>
      <c r="E10" s="34">
        <v>622.1</v>
      </c>
      <c r="F10" s="151"/>
    </row>
    <row r="11" ht="9.75" customHeight="1"/>
    <row r="12" spans="1:6" ht="14.25">
      <c r="A12" s="22">
        <v>2</v>
      </c>
      <c r="B12" s="31" t="s">
        <v>186</v>
      </c>
      <c r="C12" s="32">
        <v>31</v>
      </c>
      <c r="D12" s="33" t="s">
        <v>401</v>
      </c>
      <c r="E12" s="34">
        <v>626.5</v>
      </c>
      <c r="F12" s="151">
        <v>1875.1</v>
      </c>
    </row>
    <row r="13" spans="3:6" ht="12.75">
      <c r="C13" s="32">
        <v>32</v>
      </c>
      <c r="D13" s="33" t="s">
        <v>402</v>
      </c>
      <c r="E13" s="34">
        <v>625.6</v>
      </c>
      <c r="F13" s="151"/>
    </row>
    <row r="14" spans="3:6" ht="12.75">
      <c r="C14" s="32">
        <v>7</v>
      </c>
      <c r="D14" s="33" t="s">
        <v>403</v>
      </c>
      <c r="E14" s="34">
        <v>623</v>
      </c>
      <c r="F14" s="151"/>
    </row>
    <row r="15" ht="9.75" customHeight="1"/>
    <row r="16" spans="1:6" ht="14.25">
      <c r="A16" s="22">
        <v>3</v>
      </c>
      <c r="B16" s="31" t="s">
        <v>74</v>
      </c>
      <c r="C16" s="32">
        <v>204</v>
      </c>
      <c r="D16" s="33" t="s">
        <v>404</v>
      </c>
      <c r="E16" s="34">
        <v>624.6</v>
      </c>
      <c r="F16" s="151">
        <v>1867.3</v>
      </c>
    </row>
    <row r="17" spans="3:6" ht="12.75">
      <c r="C17" s="32">
        <v>206</v>
      </c>
      <c r="D17" s="33" t="s">
        <v>405</v>
      </c>
      <c r="E17" s="34">
        <v>624.6</v>
      </c>
      <c r="F17" s="151"/>
    </row>
    <row r="18" spans="3:6" ht="12.75">
      <c r="C18" s="32">
        <v>205</v>
      </c>
      <c r="D18" s="33" t="s">
        <v>406</v>
      </c>
      <c r="E18" s="34">
        <v>618.1</v>
      </c>
      <c r="F18" s="151"/>
    </row>
    <row r="19" ht="9.75" customHeight="1"/>
    <row r="20" spans="1:6" ht="14.25">
      <c r="A20" s="22">
        <v>4</v>
      </c>
      <c r="B20" s="31" t="s">
        <v>86</v>
      </c>
      <c r="C20" s="32">
        <v>319</v>
      </c>
      <c r="D20" s="33" t="s">
        <v>407</v>
      </c>
      <c r="E20" s="34">
        <v>628.1</v>
      </c>
      <c r="F20" s="151">
        <v>1864.1</v>
      </c>
    </row>
    <row r="21" spans="3:6" ht="12.75">
      <c r="C21" s="32">
        <v>320</v>
      </c>
      <c r="D21" s="33" t="s">
        <v>408</v>
      </c>
      <c r="E21" s="34">
        <v>624.3</v>
      </c>
      <c r="F21" s="151"/>
    </row>
    <row r="22" spans="3:6" ht="12.75">
      <c r="C22" s="32">
        <v>326</v>
      </c>
      <c r="D22" s="33" t="s">
        <v>409</v>
      </c>
      <c r="E22" s="34">
        <v>611.7</v>
      </c>
      <c r="F22" s="151"/>
    </row>
    <row r="23" ht="9.75" customHeight="1"/>
    <row r="24" spans="1:6" ht="14.25">
      <c r="A24" s="22">
        <v>5</v>
      </c>
      <c r="B24" s="31" t="s">
        <v>264</v>
      </c>
      <c r="C24" s="32">
        <v>156</v>
      </c>
      <c r="D24" s="33" t="s">
        <v>410</v>
      </c>
      <c r="E24" s="34">
        <v>622.7</v>
      </c>
      <c r="F24" s="151">
        <v>1862.9</v>
      </c>
    </row>
    <row r="25" spans="3:6" ht="12.75">
      <c r="C25" s="32">
        <v>154</v>
      </c>
      <c r="D25" s="33" t="s">
        <v>411</v>
      </c>
      <c r="E25" s="34">
        <v>621.2</v>
      </c>
      <c r="F25" s="151"/>
    </row>
    <row r="26" spans="3:6" ht="12.75">
      <c r="C26" s="32">
        <v>159</v>
      </c>
      <c r="D26" s="33" t="s">
        <v>412</v>
      </c>
      <c r="E26" s="34">
        <v>619</v>
      </c>
      <c r="F26" s="151"/>
    </row>
    <row r="27" ht="9.75" customHeight="1"/>
    <row r="28" spans="1:6" ht="14.25">
      <c r="A28" s="22">
        <v>6</v>
      </c>
      <c r="B28" s="31" t="s">
        <v>260</v>
      </c>
      <c r="C28" s="32">
        <v>152</v>
      </c>
      <c r="D28" s="33" t="s">
        <v>413</v>
      </c>
      <c r="E28" s="34">
        <v>622.5</v>
      </c>
      <c r="F28" s="151">
        <v>1861.6</v>
      </c>
    </row>
    <row r="29" spans="3:6" ht="12.75">
      <c r="C29" s="32">
        <v>150</v>
      </c>
      <c r="D29" s="33" t="s">
        <v>414</v>
      </c>
      <c r="E29" s="34">
        <v>621.3</v>
      </c>
      <c r="F29" s="151"/>
    </row>
    <row r="30" spans="3:6" ht="12.75">
      <c r="C30" s="32">
        <v>169</v>
      </c>
      <c r="D30" s="33" t="s">
        <v>415</v>
      </c>
      <c r="E30" s="34">
        <v>617.8</v>
      </c>
      <c r="F30" s="151"/>
    </row>
    <row r="31" ht="9.75" customHeight="1"/>
    <row r="32" spans="1:6" ht="14.25">
      <c r="A32" s="22">
        <v>7</v>
      </c>
      <c r="B32" s="31" t="s">
        <v>192</v>
      </c>
      <c r="C32" s="32">
        <v>12</v>
      </c>
      <c r="D32" s="33" t="s">
        <v>416</v>
      </c>
      <c r="E32" s="34">
        <v>616.8</v>
      </c>
      <c r="F32" s="151">
        <v>1840.1</v>
      </c>
    </row>
    <row r="33" spans="3:6" ht="12.75">
      <c r="C33" s="32">
        <v>44</v>
      </c>
      <c r="D33" s="33" t="s">
        <v>417</v>
      </c>
      <c r="E33" s="34">
        <v>614.5</v>
      </c>
      <c r="F33" s="151"/>
    </row>
    <row r="34" spans="3:6" ht="12.75">
      <c r="C34" s="32">
        <v>46</v>
      </c>
      <c r="D34" s="33" t="s">
        <v>418</v>
      </c>
      <c r="E34" s="34">
        <v>608.8</v>
      </c>
      <c r="F34" s="151"/>
    </row>
    <row r="35" ht="9.75" customHeight="1"/>
    <row r="36" spans="1:6" ht="14.25">
      <c r="A36" s="22">
        <v>8</v>
      </c>
      <c r="B36" s="31" t="s">
        <v>318</v>
      </c>
      <c r="C36" s="32">
        <v>337</v>
      </c>
      <c r="D36" s="33" t="s">
        <v>419</v>
      </c>
      <c r="E36" s="34">
        <v>622.2</v>
      </c>
      <c r="F36" s="151">
        <v>1832.5</v>
      </c>
    </row>
    <row r="37" spans="3:6" ht="12.75">
      <c r="C37" s="32">
        <v>336</v>
      </c>
      <c r="D37" s="33" t="s">
        <v>420</v>
      </c>
      <c r="E37" s="34">
        <v>620.1</v>
      </c>
      <c r="F37" s="151"/>
    </row>
    <row r="38" spans="3:6" ht="12.75">
      <c r="C38" s="32">
        <v>338</v>
      </c>
      <c r="D38" s="33" t="s">
        <v>421</v>
      </c>
      <c r="E38" s="34">
        <v>590.2</v>
      </c>
      <c r="F38" s="151"/>
    </row>
    <row r="39" ht="9.75" customHeight="1"/>
    <row r="40" spans="1:6" ht="14.25">
      <c r="A40" s="22">
        <v>9</v>
      </c>
      <c r="B40" s="31" t="s">
        <v>151</v>
      </c>
      <c r="C40" s="32">
        <v>224</v>
      </c>
      <c r="D40" s="33" t="s">
        <v>422</v>
      </c>
      <c r="E40" s="34">
        <v>613.5</v>
      </c>
      <c r="F40" s="151">
        <v>1808.6</v>
      </c>
    </row>
    <row r="41" spans="3:6" ht="12.75">
      <c r="C41" s="32">
        <v>227</v>
      </c>
      <c r="D41" s="33" t="s">
        <v>423</v>
      </c>
      <c r="E41" s="34">
        <v>600.5</v>
      </c>
      <c r="F41" s="151"/>
    </row>
    <row r="42" spans="3:6" ht="12.75">
      <c r="C42" s="32">
        <v>225</v>
      </c>
      <c r="D42" s="33" t="s">
        <v>422</v>
      </c>
      <c r="E42" s="34">
        <v>594.6</v>
      </c>
      <c r="F42" s="151"/>
    </row>
    <row r="43" ht="9.75" customHeight="1"/>
    <row r="44" spans="2:6" ht="12.75">
      <c r="B44" s="134" t="s">
        <v>34</v>
      </c>
      <c r="C44" s="134"/>
      <c r="D44" s="134"/>
      <c r="E44" s="134"/>
      <c r="F44" s="134"/>
    </row>
  </sheetData>
  <sheetProtection/>
  <mergeCells count="12">
    <mergeCell ref="A1:G1"/>
    <mergeCell ref="E3:G3"/>
    <mergeCell ref="F8:F10"/>
    <mergeCell ref="F12:F14"/>
    <mergeCell ref="F16:F18"/>
    <mergeCell ref="F20:F22"/>
    <mergeCell ref="F24:F26"/>
    <mergeCell ref="F28:F30"/>
    <mergeCell ref="F32:F34"/>
    <mergeCell ref="F36:F38"/>
    <mergeCell ref="F40:F42"/>
    <mergeCell ref="B44:F44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0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3" ht="15.75">
      <c r="A2" s="17" t="s">
        <v>35</v>
      </c>
      <c r="C2" s="18">
        <v>5</v>
      </c>
    </row>
    <row r="3" spans="1:11" ht="15.75">
      <c r="A3" s="17" t="s">
        <v>36</v>
      </c>
      <c r="C3" s="18" t="s">
        <v>15</v>
      </c>
      <c r="J3" s="133" t="s">
        <v>37</v>
      </c>
      <c r="K3" s="133"/>
    </row>
    <row r="4" spans="1:3" ht="15.75">
      <c r="A4" s="17" t="s">
        <v>38</v>
      </c>
      <c r="C4" s="18" t="s">
        <v>8</v>
      </c>
    </row>
    <row r="6" spans="1:11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20" t="s">
        <v>48</v>
      </c>
      <c r="K6" s="20" t="s">
        <v>49</v>
      </c>
    </row>
    <row r="7" ht="7.5" customHeight="1"/>
    <row r="8" spans="1:11" ht="15">
      <c r="A8" s="22">
        <v>1</v>
      </c>
      <c r="B8" s="1">
        <v>8</v>
      </c>
      <c r="C8" s="17" t="s">
        <v>282</v>
      </c>
      <c r="D8" s="23" t="s">
        <v>54</v>
      </c>
      <c r="E8" s="1">
        <v>100</v>
      </c>
      <c r="F8" s="1">
        <v>99</v>
      </c>
      <c r="G8" s="1">
        <v>100</v>
      </c>
      <c r="H8" s="1">
        <v>100</v>
      </c>
      <c r="I8" s="1">
        <v>99</v>
      </c>
      <c r="J8" s="1">
        <v>100</v>
      </c>
      <c r="K8" s="24">
        <v>598</v>
      </c>
    </row>
    <row r="9" ht="12.75">
      <c r="K9" s="25" t="s">
        <v>283</v>
      </c>
    </row>
    <row r="10" spans="1:11" ht="15">
      <c r="A10" s="22">
        <v>2</v>
      </c>
      <c r="B10" s="1">
        <v>382</v>
      </c>
      <c r="C10" s="17" t="s">
        <v>290</v>
      </c>
      <c r="D10" s="23" t="s">
        <v>83</v>
      </c>
      <c r="E10" s="1">
        <v>100</v>
      </c>
      <c r="F10" s="1">
        <v>100</v>
      </c>
      <c r="G10" s="1">
        <v>100</v>
      </c>
      <c r="H10" s="1">
        <v>98</v>
      </c>
      <c r="I10" s="1">
        <v>100</v>
      </c>
      <c r="J10" s="1">
        <v>100</v>
      </c>
      <c r="K10" s="24">
        <v>598</v>
      </c>
    </row>
    <row r="11" ht="12.75">
      <c r="K11" s="25" t="s">
        <v>287</v>
      </c>
    </row>
    <row r="12" spans="1:11" ht="15">
      <c r="A12" s="22">
        <v>3</v>
      </c>
      <c r="B12" s="1">
        <v>356</v>
      </c>
      <c r="C12" s="17" t="s">
        <v>307</v>
      </c>
      <c r="D12" s="23" t="s">
        <v>71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98</v>
      </c>
      <c r="K12" s="24">
        <v>598</v>
      </c>
    </row>
    <row r="13" ht="12.75">
      <c r="K13" s="25" t="s">
        <v>301</v>
      </c>
    </row>
    <row r="14" spans="1:11" ht="15">
      <c r="A14" s="22">
        <v>4</v>
      </c>
      <c r="B14" s="1">
        <v>129</v>
      </c>
      <c r="C14" s="17" t="s">
        <v>313</v>
      </c>
      <c r="D14" s="23" t="s">
        <v>305</v>
      </c>
      <c r="E14" s="1">
        <v>100</v>
      </c>
      <c r="F14" s="1">
        <v>99</v>
      </c>
      <c r="G14" s="1">
        <v>100</v>
      </c>
      <c r="H14" s="1">
        <v>99</v>
      </c>
      <c r="I14" s="1">
        <v>100</v>
      </c>
      <c r="J14" s="1">
        <v>100</v>
      </c>
      <c r="K14" s="24">
        <v>598</v>
      </c>
    </row>
    <row r="15" ht="12.75">
      <c r="K15" s="25" t="s">
        <v>310</v>
      </c>
    </row>
    <row r="16" spans="1:11" ht="15">
      <c r="A16" s="22">
        <v>5</v>
      </c>
      <c r="B16" s="1">
        <v>253</v>
      </c>
      <c r="C16" s="17" t="s">
        <v>291</v>
      </c>
      <c r="D16" s="23" t="s">
        <v>292</v>
      </c>
      <c r="E16" s="1">
        <v>100</v>
      </c>
      <c r="F16" s="1">
        <v>100</v>
      </c>
      <c r="G16" s="1">
        <v>99</v>
      </c>
      <c r="H16" s="1">
        <v>100</v>
      </c>
      <c r="I16" s="1">
        <v>100</v>
      </c>
      <c r="J16" s="1">
        <v>98</v>
      </c>
      <c r="K16" s="24">
        <v>597</v>
      </c>
    </row>
    <row r="17" ht="12.75">
      <c r="K17" s="25" t="s">
        <v>293</v>
      </c>
    </row>
    <row r="18" spans="1:11" ht="15">
      <c r="A18" s="22">
        <v>6</v>
      </c>
      <c r="B18" s="1">
        <v>204</v>
      </c>
      <c r="C18" s="17" t="s">
        <v>299</v>
      </c>
      <c r="D18" s="23" t="s">
        <v>74</v>
      </c>
      <c r="E18" s="1">
        <v>100</v>
      </c>
      <c r="F18" s="1">
        <v>99</v>
      </c>
      <c r="G18" s="1">
        <v>100</v>
      </c>
      <c r="H18" s="1">
        <v>100</v>
      </c>
      <c r="I18" s="1">
        <v>100</v>
      </c>
      <c r="J18" s="1">
        <v>98</v>
      </c>
      <c r="K18" s="24">
        <v>597</v>
      </c>
    </row>
    <row r="19" ht="12.75">
      <c r="K19" s="25" t="s">
        <v>287</v>
      </c>
    </row>
    <row r="20" spans="1:11" ht="15">
      <c r="A20" s="22">
        <v>7</v>
      </c>
      <c r="B20" s="1">
        <v>257</v>
      </c>
      <c r="C20" s="17" t="s">
        <v>300</v>
      </c>
      <c r="D20" s="23" t="s">
        <v>292</v>
      </c>
      <c r="E20" s="1">
        <v>100</v>
      </c>
      <c r="F20" s="1">
        <v>100</v>
      </c>
      <c r="G20" s="1">
        <v>99</v>
      </c>
      <c r="H20" s="1">
        <v>100</v>
      </c>
      <c r="I20" s="1">
        <v>99</v>
      </c>
      <c r="J20" s="1">
        <v>99</v>
      </c>
      <c r="K20" s="24">
        <v>597</v>
      </c>
    </row>
    <row r="21" ht="12.75">
      <c r="K21" s="25" t="s">
        <v>301</v>
      </c>
    </row>
    <row r="22" spans="1:11" ht="15">
      <c r="A22" s="22">
        <v>8</v>
      </c>
      <c r="B22" s="1">
        <v>319</v>
      </c>
      <c r="C22" s="17" t="s">
        <v>284</v>
      </c>
      <c r="D22" s="23" t="s">
        <v>86</v>
      </c>
      <c r="E22" s="1">
        <v>98</v>
      </c>
      <c r="F22" s="1">
        <v>99</v>
      </c>
      <c r="G22" s="1">
        <v>100</v>
      </c>
      <c r="H22" s="1">
        <v>100</v>
      </c>
      <c r="I22" s="1">
        <v>100</v>
      </c>
      <c r="J22" s="1">
        <v>99</v>
      </c>
      <c r="K22" s="24">
        <v>596</v>
      </c>
    </row>
    <row r="23" ht="12.75">
      <c r="K23" s="25" t="s">
        <v>285</v>
      </c>
    </row>
    <row r="24" spans="1:11" ht="15">
      <c r="A24" s="22">
        <v>9</v>
      </c>
      <c r="B24" s="1">
        <v>32</v>
      </c>
      <c r="C24" s="17" t="s">
        <v>294</v>
      </c>
      <c r="D24" s="23" t="s">
        <v>216</v>
      </c>
      <c r="E24" s="1">
        <v>99</v>
      </c>
      <c r="F24" s="1">
        <v>99</v>
      </c>
      <c r="G24" s="1">
        <v>100</v>
      </c>
      <c r="H24" s="1">
        <v>100</v>
      </c>
      <c r="I24" s="1">
        <v>99</v>
      </c>
      <c r="J24" s="1">
        <v>99</v>
      </c>
      <c r="K24" s="24">
        <v>596</v>
      </c>
    </row>
    <row r="25" ht="12.75">
      <c r="K25" s="25" t="s">
        <v>295</v>
      </c>
    </row>
    <row r="26" spans="1:11" ht="15">
      <c r="A26" s="22">
        <v>10</v>
      </c>
      <c r="B26" s="1">
        <v>357</v>
      </c>
      <c r="C26" s="17" t="s">
        <v>286</v>
      </c>
      <c r="D26" s="23" t="s">
        <v>71</v>
      </c>
      <c r="E26" s="1">
        <v>99</v>
      </c>
      <c r="F26" s="1">
        <v>99</v>
      </c>
      <c r="G26" s="1">
        <v>100</v>
      </c>
      <c r="H26" s="1">
        <v>98</v>
      </c>
      <c r="I26" s="1">
        <v>100</v>
      </c>
      <c r="J26" s="1">
        <v>100</v>
      </c>
      <c r="K26" s="24">
        <v>596</v>
      </c>
    </row>
    <row r="27" ht="12.75">
      <c r="K27" s="25" t="s">
        <v>287</v>
      </c>
    </row>
    <row r="28" spans="1:11" ht="15">
      <c r="A28" s="22">
        <v>11</v>
      </c>
      <c r="B28" s="1">
        <v>228</v>
      </c>
      <c r="C28" s="17" t="s">
        <v>296</v>
      </c>
      <c r="D28" s="23" t="s">
        <v>297</v>
      </c>
      <c r="E28" s="1">
        <v>98</v>
      </c>
      <c r="F28" s="1">
        <v>100</v>
      </c>
      <c r="G28" s="1">
        <v>100</v>
      </c>
      <c r="H28" s="1">
        <v>99</v>
      </c>
      <c r="I28" s="1">
        <v>99</v>
      </c>
      <c r="J28" s="1">
        <v>100</v>
      </c>
      <c r="K28" s="24">
        <v>596</v>
      </c>
    </row>
    <row r="29" ht="12.75">
      <c r="K29" s="25" t="s">
        <v>287</v>
      </c>
    </row>
    <row r="30" spans="1:11" ht="15">
      <c r="A30" s="22">
        <v>12</v>
      </c>
      <c r="B30" s="1">
        <v>320</v>
      </c>
      <c r="C30" s="17" t="s">
        <v>302</v>
      </c>
      <c r="D30" s="23" t="s">
        <v>86</v>
      </c>
      <c r="E30" s="1">
        <v>97</v>
      </c>
      <c r="F30" s="1">
        <v>99</v>
      </c>
      <c r="G30" s="1">
        <v>100</v>
      </c>
      <c r="H30" s="1">
        <v>100</v>
      </c>
      <c r="I30" s="1">
        <v>100</v>
      </c>
      <c r="J30" s="1">
        <v>100</v>
      </c>
      <c r="K30" s="24">
        <v>596</v>
      </c>
    </row>
    <row r="31" ht="12.75">
      <c r="K31" s="25" t="s">
        <v>303</v>
      </c>
    </row>
    <row r="32" spans="1:11" ht="15">
      <c r="A32" s="22">
        <v>13</v>
      </c>
      <c r="B32" s="1">
        <v>9</v>
      </c>
      <c r="C32" s="17" t="s">
        <v>311</v>
      </c>
      <c r="D32" s="23" t="s">
        <v>54</v>
      </c>
      <c r="E32" s="1">
        <v>100</v>
      </c>
      <c r="F32" s="1">
        <v>100</v>
      </c>
      <c r="G32" s="1">
        <v>100</v>
      </c>
      <c r="H32" s="1">
        <v>97</v>
      </c>
      <c r="I32" s="1">
        <v>100</v>
      </c>
      <c r="J32" s="1">
        <v>99</v>
      </c>
      <c r="K32" s="24">
        <v>596</v>
      </c>
    </row>
    <row r="33" ht="12.75">
      <c r="K33" s="25" t="s">
        <v>312</v>
      </c>
    </row>
    <row r="34" spans="1:11" ht="15">
      <c r="A34" s="22">
        <v>14</v>
      </c>
      <c r="B34" s="1">
        <v>331</v>
      </c>
      <c r="C34" s="17" t="s">
        <v>322</v>
      </c>
      <c r="D34" s="23" t="s">
        <v>323</v>
      </c>
      <c r="E34" s="1">
        <v>98</v>
      </c>
      <c r="F34" s="1">
        <v>100</v>
      </c>
      <c r="G34" s="1">
        <v>99</v>
      </c>
      <c r="H34" s="1">
        <v>100</v>
      </c>
      <c r="I34" s="1">
        <v>100</v>
      </c>
      <c r="J34" s="1">
        <v>99</v>
      </c>
      <c r="K34" s="24">
        <v>596</v>
      </c>
    </row>
    <row r="35" ht="12.75">
      <c r="K35" s="25" t="s">
        <v>324</v>
      </c>
    </row>
    <row r="36" spans="1:11" ht="15">
      <c r="A36" s="22">
        <v>15</v>
      </c>
      <c r="B36" s="1">
        <v>337</v>
      </c>
      <c r="C36" s="17" t="s">
        <v>317</v>
      </c>
      <c r="D36" s="23" t="s">
        <v>318</v>
      </c>
      <c r="E36" s="1">
        <v>99</v>
      </c>
      <c r="F36" s="1">
        <v>99</v>
      </c>
      <c r="G36" s="1">
        <v>99</v>
      </c>
      <c r="H36" s="1">
        <v>100</v>
      </c>
      <c r="I36" s="1">
        <v>100</v>
      </c>
      <c r="J36" s="1">
        <v>99</v>
      </c>
      <c r="K36" s="24">
        <v>596</v>
      </c>
    </row>
    <row r="37" ht="12.75">
      <c r="K37" s="25" t="s">
        <v>319</v>
      </c>
    </row>
    <row r="38" spans="1:11" ht="15">
      <c r="A38" s="22">
        <v>16</v>
      </c>
      <c r="B38" s="1">
        <v>126</v>
      </c>
      <c r="C38" s="17" t="s">
        <v>321</v>
      </c>
      <c r="D38" s="23" t="s">
        <v>305</v>
      </c>
      <c r="E38" s="1">
        <v>99</v>
      </c>
      <c r="F38" s="1">
        <v>99</v>
      </c>
      <c r="G38" s="1">
        <v>100</v>
      </c>
      <c r="H38" s="1">
        <v>99</v>
      </c>
      <c r="I38" s="1">
        <v>100</v>
      </c>
      <c r="J38" s="1">
        <v>99</v>
      </c>
      <c r="K38" s="24">
        <v>596</v>
      </c>
    </row>
    <row r="39" ht="12.75">
      <c r="K39" s="25" t="s">
        <v>319</v>
      </c>
    </row>
    <row r="40" spans="1:11" ht="15">
      <c r="A40" s="22">
        <v>17</v>
      </c>
      <c r="B40" s="1">
        <v>206</v>
      </c>
      <c r="C40" s="17" t="s">
        <v>298</v>
      </c>
      <c r="D40" s="23" t="s">
        <v>74</v>
      </c>
      <c r="E40" s="1">
        <v>100</v>
      </c>
      <c r="F40" s="1">
        <v>100</v>
      </c>
      <c r="G40" s="1">
        <v>100</v>
      </c>
      <c r="H40" s="1">
        <v>98</v>
      </c>
      <c r="I40" s="1">
        <v>99</v>
      </c>
      <c r="J40" s="1">
        <v>98</v>
      </c>
      <c r="K40" s="24">
        <v>595</v>
      </c>
    </row>
    <row r="41" ht="12.75">
      <c r="K41" s="25" t="s">
        <v>287</v>
      </c>
    </row>
    <row r="42" spans="1:11" ht="15">
      <c r="A42" s="22">
        <v>18</v>
      </c>
      <c r="B42" s="1">
        <v>156</v>
      </c>
      <c r="C42" s="17" t="s">
        <v>315</v>
      </c>
      <c r="D42" s="23" t="s">
        <v>209</v>
      </c>
      <c r="E42" s="1">
        <v>99</v>
      </c>
      <c r="F42" s="1">
        <v>99</v>
      </c>
      <c r="G42" s="1">
        <v>98</v>
      </c>
      <c r="H42" s="1">
        <v>100</v>
      </c>
      <c r="I42" s="1">
        <v>100</v>
      </c>
      <c r="J42" s="1">
        <v>99</v>
      </c>
      <c r="K42" s="24">
        <v>595</v>
      </c>
    </row>
    <row r="43" ht="12.75">
      <c r="K43" s="25" t="s">
        <v>301</v>
      </c>
    </row>
    <row r="44" spans="1:11" ht="15">
      <c r="A44" s="22">
        <v>19</v>
      </c>
      <c r="B44" s="1">
        <v>150</v>
      </c>
      <c r="C44" s="17" t="s">
        <v>326</v>
      </c>
      <c r="D44" s="23" t="s">
        <v>209</v>
      </c>
      <c r="E44" s="1">
        <v>100</v>
      </c>
      <c r="F44" s="1">
        <v>98</v>
      </c>
      <c r="G44" s="1">
        <v>100</v>
      </c>
      <c r="H44" s="1">
        <v>99</v>
      </c>
      <c r="I44" s="1">
        <v>99</v>
      </c>
      <c r="J44" s="1">
        <v>99</v>
      </c>
      <c r="K44" s="24">
        <v>595</v>
      </c>
    </row>
    <row r="45" ht="12.75">
      <c r="K45" s="25" t="s">
        <v>301</v>
      </c>
    </row>
    <row r="46" spans="1:11" ht="15">
      <c r="A46" s="22">
        <v>20</v>
      </c>
      <c r="B46" s="1">
        <v>420</v>
      </c>
      <c r="C46" s="17" t="s">
        <v>328</v>
      </c>
      <c r="D46" s="23" t="s">
        <v>83</v>
      </c>
      <c r="E46" s="1">
        <v>100</v>
      </c>
      <c r="F46" s="1">
        <v>98</v>
      </c>
      <c r="G46" s="1">
        <v>100</v>
      </c>
      <c r="H46" s="1">
        <v>100</v>
      </c>
      <c r="I46" s="1">
        <v>99</v>
      </c>
      <c r="J46" s="1">
        <v>98</v>
      </c>
      <c r="K46" s="24">
        <v>595</v>
      </c>
    </row>
    <row r="47" ht="12.75">
      <c r="K47" s="25" t="s">
        <v>329</v>
      </c>
    </row>
    <row r="48" spans="1:11" ht="15">
      <c r="A48" s="22">
        <v>21</v>
      </c>
      <c r="B48" s="1">
        <v>94</v>
      </c>
      <c r="C48" s="17" t="s">
        <v>351</v>
      </c>
      <c r="D48" s="23" t="s">
        <v>350</v>
      </c>
      <c r="E48" s="1">
        <v>100</v>
      </c>
      <c r="F48" s="1">
        <v>99</v>
      </c>
      <c r="G48" s="1">
        <v>98</v>
      </c>
      <c r="H48" s="1">
        <v>99</v>
      </c>
      <c r="I48" s="1">
        <v>100</v>
      </c>
      <c r="J48" s="1">
        <v>99</v>
      </c>
      <c r="K48" s="24">
        <v>595</v>
      </c>
    </row>
    <row r="49" ht="12.75">
      <c r="K49" s="25" t="s">
        <v>319</v>
      </c>
    </row>
    <row r="50" spans="1:11" ht="15">
      <c r="A50" s="22">
        <v>22</v>
      </c>
      <c r="B50" s="1">
        <v>31</v>
      </c>
      <c r="C50" s="17" t="s">
        <v>288</v>
      </c>
      <c r="D50" s="23" t="s">
        <v>216</v>
      </c>
      <c r="E50" s="1">
        <v>99</v>
      </c>
      <c r="F50" s="1">
        <v>97</v>
      </c>
      <c r="G50" s="1">
        <v>100</v>
      </c>
      <c r="H50" s="1">
        <v>99</v>
      </c>
      <c r="I50" s="1">
        <v>99</v>
      </c>
      <c r="J50" s="1">
        <v>100</v>
      </c>
      <c r="K50" s="24">
        <v>594</v>
      </c>
    </row>
    <row r="51" ht="12.75">
      <c r="K51" s="25" t="s">
        <v>289</v>
      </c>
    </row>
    <row r="52" spans="1:11" ht="15">
      <c r="A52" s="22">
        <v>23</v>
      </c>
      <c r="B52" s="1">
        <v>7</v>
      </c>
      <c r="C52" s="17" t="s">
        <v>314</v>
      </c>
      <c r="D52" s="23" t="s">
        <v>54</v>
      </c>
      <c r="E52" s="1">
        <v>97</v>
      </c>
      <c r="F52" s="1">
        <v>100</v>
      </c>
      <c r="G52" s="1">
        <v>100</v>
      </c>
      <c r="H52" s="1">
        <v>100</v>
      </c>
      <c r="I52" s="1">
        <v>99</v>
      </c>
      <c r="J52" s="1">
        <v>98</v>
      </c>
      <c r="K52" s="24">
        <v>594</v>
      </c>
    </row>
    <row r="53" ht="12.75">
      <c r="K53" s="25" t="s">
        <v>289</v>
      </c>
    </row>
    <row r="54" spans="1:11" ht="15">
      <c r="A54" s="22">
        <v>24</v>
      </c>
      <c r="B54" s="1">
        <v>127</v>
      </c>
      <c r="C54" s="17" t="s">
        <v>304</v>
      </c>
      <c r="D54" s="23" t="s">
        <v>305</v>
      </c>
      <c r="E54" s="1">
        <v>99</v>
      </c>
      <c r="F54" s="1">
        <v>99</v>
      </c>
      <c r="G54" s="1">
        <v>98</v>
      </c>
      <c r="H54" s="1">
        <v>99</v>
      </c>
      <c r="I54" s="1">
        <v>100</v>
      </c>
      <c r="J54" s="1">
        <v>99</v>
      </c>
      <c r="K54" s="24">
        <v>594</v>
      </c>
    </row>
    <row r="55" ht="12.75">
      <c r="K55" s="25" t="s">
        <v>306</v>
      </c>
    </row>
    <row r="56" spans="1:11" ht="15">
      <c r="A56" s="22">
        <v>25</v>
      </c>
      <c r="B56" s="1">
        <v>152</v>
      </c>
      <c r="C56" s="17" t="s">
        <v>316</v>
      </c>
      <c r="D56" s="23" t="s">
        <v>209</v>
      </c>
      <c r="E56" s="1">
        <v>97</v>
      </c>
      <c r="F56" s="1">
        <v>100</v>
      </c>
      <c r="G56" s="1">
        <v>98</v>
      </c>
      <c r="H56" s="1">
        <v>99</v>
      </c>
      <c r="I56" s="1">
        <v>100</v>
      </c>
      <c r="J56" s="1">
        <v>99</v>
      </c>
      <c r="K56" s="24">
        <v>593</v>
      </c>
    </row>
    <row r="57" ht="12.75">
      <c r="K57" s="25" t="s">
        <v>306</v>
      </c>
    </row>
    <row r="58" spans="1:11" ht="15">
      <c r="A58" s="22">
        <v>26</v>
      </c>
      <c r="B58" s="1">
        <v>339</v>
      </c>
      <c r="C58" s="17" t="s">
        <v>308</v>
      </c>
      <c r="D58" s="23" t="s">
        <v>309</v>
      </c>
      <c r="E58" s="1">
        <v>98</v>
      </c>
      <c r="F58" s="1">
        <v>97</v>
      </c>
      <c r="G58" s="1">
        <v>99</v>
      </c>
      <c r="H58" s="1">
        <v>100</v>
      </c>
      <c r="I58" s="1">
        <v>100</v>
      </c>
      <c r="J58" s="1">
        <v>99</v>
      </c>
      <c r="K58" s="24">
        <v>593</v>
      </c>
    </row>
    <row r="59" ht="12.75">
      <c r="K59" s="25" t="s">
        <v>310</v>
      </c>
    </row>
    <row r="60" spans="1:11" ht="15">
      <c r="A60" s="22">
        <v>27</v>
      </c>
      <c r="B60" s="1">
        <v>300</v>
      </c>
      <c r="C60" s="17" t="s">
        <v>341</v>
      </c>
      <c r="D60" s="23" t="s">
        <v>342</v>
      </c>
      <c r="E60" s="1">
        <v>99</v>
      </c>
      <c r="F60" s="1">
        <v>99</v>
      </c>
      <c r="G60" s="1">
        <v>100</v>
      </c>
      <c r="H60" s="1">
        <v>97</v>
      </c>
      <c r="I60" s="1">
        <v>98</v>
      </c>
      <c r="J60" s="1">
        <v>100</v>
      </c>
      <c r="K60" s="24">
        <v>593</v>
      </c>
    </row>
    <row r="61" ht="12.75">
      <c r="K61" s="25" t="s">
        <v>335</v>
      </c>
    </row>
    <row r="62" spans="1:11" ht="15">
      <c r="A62" s="22">
        <v>28</v>
      </c>
      <c r="B62" s="1">
        <v>238</v>
      </c>
      <c r="C62" s="17" t="s">
        <v>338</v>
      </c>
      <c r="D62" s="23" t="s">
        <v>231</v>
      </c>
      <c r="E62" s="1">
        <v>100</v>
      </c>
      <c r="F62" s="1">
        <v>98</v>
      </c>
      <c r="G62" s="1">
        <v>100</v>
      </c>
      <c r="H62" s="1">
        <v>97</v>
      </c>
      <c r="I62" s="1">
        <v>99</v>
      </c>
      <c r="J62" s="1">
        <v>99</v>
      </c>
      <c r="K62" s="24">
        <v>593</v>
      </c>
    </row>
    <row r="63" ht="12.75">
      <c r="K63" s="25" t="s">
        <v>339</v>
      </c>
    </row>
    <row r="64" spans="1:11" ht="15">
      <c r="A64" s="22">
        <v>29</v>
      </c>
      <c r="B64" s="1">
        <v>365</v>
      </c>
      <c r="C64" s="17" t="s">
        <v>325</v>
      </c>
      <c r="D64" s="23" t="s">
        <v>95</v>
      </c>
      <c r="E64" s="1">
        <v>100</v>
      </c>
      <c r="F64" s="1">
        <v>99</v>
      </c>
      <c r="G64" s="1">
        <v>96</v>
      </c>
      <c r="H64" s="1">
        <v>99</v>
      </c>
      <c r="I64" s="1">
        <v>99</v>
      </c>
      <c r="J64" s="1">
        <v>99</v>
      </c>
      <c r="K64" s="24">
        <v>592</v>
      </c>
    </row>
    <row r="65" ht="12.75">
      <c r="K65" s="25" t="s">
        <v>301</v>
      </c>
    </row>
    <row r="66" spans="1:11" ht="15">
      <c r="A66" s="22">
        <v>30</v>
      </c>
      <c r="B66" s="1">
        <v>301</v>
      </c>
      <c r="C66" s="17" t="s">
        <v>332</v>
      </c>
      <c r="D66" s="23" t="s">
        <v>333</v>
      </c>
      <c r="E66" s="1">
        <v>99</v>
      </c>
      <c r="F66" s="1">
        <v>97</v>
      </c>
      <c r="G66" s="1">
        <v>99</v>
      </c>
      <c r="H66" s="1">
        <v>99</v>
      </c>
      <c r="I66" s="1">
        <v>99</v>
      </c>
      <c r="J66" s="1">
        <v>99</v>
      </c>
      <c r="K66" s="24">
        <v>592</v>
      </c>
    </row>
    <row r="67" ht="12.75">
      <c r="K67" s="25" t="s">
        <v>310</v>
      </c>
    </row>
    <row r="68" spans="1:11" ht="15">
      <c r="A68" s="22">
        <v>31</v>
      </c>
      <c r="B68" s="1">
        <v>409</v>
      </c>
      <c r="C68" s="17" t="s">
        <v>330</v>
      </c>
      <c r="D68" s="23" t="s">
        <v>331</v>
      </c>
      <c r="E68" s="1">
        <v>99</v>
      </c>
      <c r="F68" s="1">
        <v>98</v>
      </c>
      <c r="G68" s="1">
        <v>99</v>
      </c>
      <c r="H68" s="1">
        <v>98</v>
      </c>
      <c r="I68" s="1">
        <v>98</v>
      </c>
      <c r="J68" s="1">
        <v>100</v>
      </c>
      <c r="K68" s="24">
        <v>592</v>
      </c>
    </row>
    <row r="69" ht="12.75">
      <c r="K69" s="25" t="s">
        <v>324</v>
      </c>
    </row>
    <row r="70" spans="1:11" ht="15">
      <c r="A70" s="22">
        <v>32</v>
      </c>
      <c r="B70" s="1">
        <v>421</v>
      </c>
      <c r="C70" s="17" t="s">
        <v>345</v>
      </c>
      <c r="D70" s="23" t="s">
        <v>83</v>
      </c>
      <c r="E70" s="1">
        <v>99</v>
      </c>
      <c r="F70" s="1">
        <v>98</v>
      </c>
      <c r="G70" s="1">
        <v>98</v>
      </c>
      <c r="H70" s="1">
        <v>99</v>
      </c>
      <c r="I70" s="1">
        <v>100</v>
      </c>
      <c r="J70" s="1">
        <v>98</v>
      </c>
      <c r="K70" s="24">
        <v>592</v>
      </c>
    </row>
    <row r="71" ht="12.75">
      <c r="K71" s="25" t="s">
        <v>324</v>
      </c>
    </row>
    <row r="72" spans="1:11" ht="15">
      <c r="A72" s="22">
        <v>33</v>
      </c>
      <c r="B72" s="1">
        <v>169</v>
      </c>
      <c r="C72" s="17" t="s">
        <v>355</v>
      </c>
      <c r="D72" s="23" t="s">
        <v>209</v>
      </c>
      <c r="E72" s="1">
        <v>98</v>
      </c>
      <c r="F72" s="1">
        <v>99</v>
      </c>
      <c r="G72" s="1">
        <v>99</v>
      </c>
      <c r="H72" s="1">
        <v>100</v>
      </c>
      <c r="I72" s="1">
        <v>98</v>
      </c>
      <c r="J72" s="1">
        <v>98</v>
      </c>
      <c r="K72" s="24">
        <v>592</v>
      </c>
    </row>
    <row r="73" ht="12.75">
      <c r="K73" s="25" t="s">
        <v>335</v>
      </c>
    </row>
    <row r="74" spans="1:11" ht="15">
      <c r="A74" s="22">
        <v>34</v>
      </c>
      <c r="B74" s="1">
        <v>336</v>
      </c>
      <c r="C74" s="17" t="s">
        <v>334</v>
      </c>
      <c r="D74" s="23" t="s">
        <v>318</v>
      </c>
      <c r="E74" s="1">
        <v>99</v>
      </c>
      <c r="F74" s="1">
        <v>98</v>
      </c>
      <c r="G74" s="1">
        <v>99</v>
      </c>
      <c r="H74" s="1">
        <v>100</v>
      </c>
      <c r="I74" s="1">
        <v>99</v>
      </c>
      <c r="J74" s="1">
        <v>97</v>
      </c>
      <c r="K74" s="24">
        <v>592</v>
      </c>
    </row>
    <row r="75" ht="12.75">
      <c r="K75" s="25" t="s">
        <v>335</v>
      </c>
    </row>
    <row r="76" spans="1:11" ht="15">
      <c r="A76" s="22">
        <v>35</v>
      </c>
      <c r="B76" s="1">
        <v>205</v>
      </c>
      <c r="C76" s="17" t="s">
        <v>348</v>
      </c>
      <c r="D76" s="23" t="s">
        <v>74</v>
      </c>
      <c r="E76" s="1">
        <v>99</v>
      </c>
      <c r="F76" s="1">
        <v>99</v>
      </c>
      <c r="G76" s="1">
        <v>99</v>
      </c>
      <c r="H76" s="1">
        <v>98</v>
      </c>
      <c r="I76" s="1">
        <v>97</v>
      </c>
      <c r="J76" s="1">
        <v>100</v>
      </c>
      <c r="K76" s="24">
        <v>592</v>
      </c>
    </row>
    <row r="77" ht="12.75">
      <c r="K77" s="25" t="s">
        <v>339</v>
      </c>
    </row>
    <row r="78" spans="1:11" ht="15">
      <c r="A78" s="22">
        <v>36</v>
      </c>
      <c r="B78" s="1">
        <v>10</v>
      </c>
      <c r="C78" s="17" t="s">
        <v>320</v>
      </c>
      <c r="D78" s="23" t="s">
        <v>54</v>
      </c>
      <c r="E78" s="1">
        <v>98</v>
      </c>
      <c r="F78" s="1">
        <v>100</v>
      </c>
      <c r="G78" s="1">
        <v>99</v>
      </c>
      <c r="H78" s="1">
        <v>97</v>
      </c>
      <c r="I78" s="1">
        <v>100</v>
      </c>
      <c r="J78" s="1">
        <v>97</v>
      </c>
      <c r="K78" s="24">
        <v>591</v>
      </c>
    </row>
    <row r="79" ht="12.75">
      <c r="K79" s="25" t="s">
        <v>306</v>
      </c>
    </row>
    <row r="80" spans="1:11" ht="15">
      <c r="A80" s="22">
        <v>37</v>
      </c>
      <c r="B80" s="1">
        <v>120</v>
      </c>
      <c r="C80" s="17" t="s">
        <v>353</v>
      </c>
      <c r="D80" s="23" t="s">
        <v>354</v>
      </c>
      <c r="E80" s="1">
        <v>98</v>
      </c>
      <c r="F80" s="1">
        <v>99</v>
      </c>
      <c r="G80" s="1">
        <v>98</v>
      </c>
      <c r="H80" s="1">
        <v>99</v>
      </c>
      <c r="I80" s="1">
        <v>99</v>
      </c>
      <c r="J80" s="1">
        <v>98</v>
      </c>
      <c r="K80" s="24">
        <v>591</v>
      </c>
    </row>
    <row r="81" ht="12.75">
      <c r="K81" s="25" t="s">
        <v>312</v>
      </c>
    </row>
    <row r="82" spans="1:11" ht="15">
      <c r="A82" s="22">
        <v>38</v>
      </c>
      <c r="B82" s="1">
        <v>154</v>
      </c>
      <c r="C82" s="17" t="s">
        <v>327</v>
      </c>
      <c r="D82" s="23" t="s">
        <v>209</v>
      </c>
      <c r="E82" s="1">
        <v>96</v>
      </c>
      <c r="F82" s="1">
        <v>100</v>
      </c>
      <c r="G82" s="1">
        <v>99</v>
      </c>
      <c r="H82" s="1">
        <v>99</v>
      </c>
      <c r="I82" s="1">
        <v>98</v>
      </c>
      <c r="J82" s="1">
        <v>99</v>
      </c>
      <c r="K82" s="24">
        <v>591</v>
      </c>
    </row>
    <row r="83" ht="12.75">
      <c r="K83" s="25" t="s">
        <v>310</v>
      </c>
    </row>
    <row r="84" spans="1:11" ht="15">
      <c r="A84" s="22">
        <v>39</v>
      </c>
      <c r="B84" s="1">
        <v>242</v>
      </c>
      <c r="C84" s="17" t="s">
        <v>340</v>
      </c>
      <c r="D84" s="23" t="s">
        <v>231</v>
      </c>
      <c r="E84" s="1">
        <v>97</v>
      </c>
      <c r="F84" s="1">
        <v>100</v>
      </c>
      <c r="G84" s="1">
        <v>96</v>
      </c>
      <c r="H84" s="1">
        <v>99</v>
      </c>
      <c r="I84" s="1">
        <v>100</v>
      </c>
      <c r="J84" s="1">
        <v>99</v>
      </c>
      <c r="K84" s="24">
        <v>591</v>
      </c>
    </row>
    <row r="85" ht="12.75">
      <c r="K85" s="25" t="s">
        <v>335</v>
      </c>
    </row>
    <row r="86" spans="1:11" ht="15">
      <c r="A86" s="22">
        <v>40</v>
      </c>
      <c r="B86" s="1">
        <v>159</v>
      </c>
      <c r="C86" s="17" t="s">
        <v>343</v>
      </c>
      <c r="D86" s="23" t="s">
        <v>209</v>
      </c>
      <c r="E86" s="1">
        <v>99</v>
      </c>
      <c r="F86" s="1">
        <v>99</v>
      </c>
      <c r="G86" s="1">
        <v>98</v>
      </c>
      <c r="H86" s="1">
        <v>99</v>
      </c>
      <c r="I86" s="1">
        <v>97</v>
      </c>
      <c r="J86" s="1">
        <v>99</v>
      </c>
      <c r="K86" s="24">
        <v>591</v>
      </c>
    </row>
    <row r="87" ht="12.75">
      <c r="K87" s="25" t="s">
        <v>329</v>
      </c>
    </row>
    <row r="88" spans="1:11" ht="15">
      <c r="A88" s="22">
        <v>41</v>
      </c>
      <c r="B88" s="1">
        <v>381</v>
      </c>
      <c r="C88" s="17" t="s">
        <v>336</v>
      </c>
      <c r="D88" s="23" t="s">
        <v>83</v>
      </c>
      <c r="E88" s="1">
        <v>100</v>
      </c>
      <c r="F88" s="1">
        <v>97</v>
      </c>
      <c r="G88" s="1">
        <v>98</v>
      </c>
      <c r="H88" s="1">
        <v>100</v>
      </c>
      <c r="I88" s="1">
        <v>98</v>
      </c>
      <c r="J88" s="1">
        <v>98</v>
      </c>
      <c r="K88" s="24">
        <v>591</v>
      </c>
    </row>
    <row r="89" ht="12.75">
      <c r="K89" s="25" t="s">
        <v>337</v>
      </c>
    </row>
    <row r="90" spans="1:11" ht="15">
      <c r="A90" s="22">
        <v>42</v>
      </c>
      <c r="B90" s="1">
        <v>128</v>
      </c>
      <c r="C90" s="17" t="s">
        <v>358</v>
      </c>
      <c r="D90" s="23" t="s">
        <v>305</v>
      </c>
      <c r="E90" s="1">
        <v>100</v>
      </c>
      <c r="F90" s="1">
        <v>100</v>
      </c>
      <c r="G90" s="1">
        <v>99</v>
      </c>
      <c r="H90" s="1">
        <v>98</v>
      </c>
      <c r="I90" s="1">
        <v>98</v>
      </c>
      <c r="J90" s="1">
        <v>96</v>
      </c>
      <c r="K90" s="24">
        <v>591</v>
      </c>
    </row>
    <row r="91" ht="12.75">
      <c r="K91" s="25" t="s">
        <v>359</v>
      </c>
    </row>
    <row r="92" spans="1:11" ht="15">
      <c r="A92" s="22">
        <v>43</v>
      </c>
      <c r="B92" s="1">
        <v>135</v>
      </c>
      <c r="C92" s="17" t="s">
        <v>362</v>
      </c>
      <c r="D92" s="23" t="s">
        <v>363</v>
      </c>
      <c r="E92" s="1">
        <v>100</v>
      </c>
      <c r="F92" s="1">
        <v>99</v>
      </c>
      <c r="G92" s="1">
        <v>98</v>
      </c>
      <c r="H92" s="1">
        <v>98</v>
      </c>
      <c r="I92" s="1">
        <v>97</v>
      </c>
      <c r="J92" s="1">
        <v>98</v>
      </c>
      <c r="K92" s="24">
        <v>590</v>
      </c>
    </row>
    <row r="93" ht="12.75">
      <c r="K93" s="25" t="s">
        <v>364</v>
      </c>
    </row>
    <row r="94" spans="1:11" ht="15">
      <c r="A94" s="22">
        <v>44</v>
      </c>
      <c r="B94" s="1">
        <v>44</v>
      </c>
      <c r="C94" s="17" t="s">
        <v>368</v>
      </c>
      <c r="D94" s="23" t="s">
        <v>125</v>
      </c>
      <c r="E94" s="1">
        <v>99</v>
      </c>
      <c r="F94" s="1">
        <v>97</v>
      </c>
      <c r="G94" s="1">
        <v>100</v>
      </c>
      <c r="H94" s="1">
        <v>98</v>
      </c>
      <c r="I94" s="1">
        <v>97</v>
      </c>
      <c r="J94" s="1">
        <v>99</v>
      </c>
      <c r="K94" s="24">
        <v>590</v>
      </c>
    </row>
    <row r="95" ht="12.75">
      <c r="K95" s="25" t="s">
        <v>369</v>
      </c>
    </row>
    <row r="96" spans="1:11" ht="15">
      <c r="A96" s="22">
        <v>45</v>
      </c>
      <c r="B96" s="1">
        <v>408</v>
      </c>
      <c r="C96" s="17" t="s">
        <v>344</v>
      </c>
      <c r="D96" s="23" t="s">
        <v>331</v>
      </c>
      <c r="E96" s="1">
        <v>96</v>
      </c>
      <c r="F96" s="1">
        <v>98</v>
      </c>
      <c r="G96" s="1">
        <v>97</v>
      </c>
      <c r="H96" s="1">
        <v>99</v>
      </c>
      <c r="I96" s="1">
        <v>100</v>
      </c>
      <c r="J96" s="1">
        <v>99</v>
      </c>
      <c r="K96" s="24">
        <v>589</v>
      </c>
    </row>
    <row r="97" ht="12.75">
      <c r="K97" s="25" t="s">
        <v>339</v>
      </c>
    </row>
    <row r="98" spans="1:11" ht="15">
      <c r="A98" s="22">
        <v>46</v>
      </c>
      <c r="B98" s="1">
        <v>95</v>
      </c>
      <c r="C98" s="17" t="s">
        <v>349</v>
      </c>
      <c r="D98" s="23" t="s">
        <v>350</v>
      </c>
      <c r="E98" s="1">
        <v>99</v>
      </c>
      <c r="F98" s="1">
        <v>98</v>
      </c>
      <c r="G98" s="1">
        <v>100</v>
      </c>
      <c r="H98" s="1">
        <v>98</v>
      </c>
      <c r="I98" s="1">
        <v>97</v>
      </c>
      <c r="J98" s="1">
        <v>97</v>
      </c>
      <c r="K98" s="24">
        <v>589</v>
      </c>
    </row>
    <row r="99" ht="12.75">
      <c r="K99" s="25" t="s">
        <v>337</v>
      </c>
    </row>
    <row r="100" spans="1:11" ht="15">
      <c r="A100" s="22">
        <v>47</v>
      </c>
      <c r="B100" s="1">
        <v>12</v>
      </c>
      <c r="C100" s="17" t="s">
        <v>360</v>
      </c>
      <c r="D100" s="23" t="s">
        <v>54</v>
      </c>
      <c r="E100" s="1">
        <v>97</v>
      </c>
      <c r="F100" s="1">
        <v>97</v>
      </c>
      <c r="G100" s="1">
        <v>99</v>
      </c>
      <c r="H100" s="1">
        <v>98</v>
      </c>
      <c r="I100" s="1">
        <v>99</v>
      </c>
      <c r="J100" s="1">
        <v>99</v>
      </c>
      <c r="K100" s="24">
        <v>589</v>
      </c>
    </row>
    <row r="101" ht="12.75">
      <c r="K101" s="25" t="s">
        <v>359</v>
      </c>
    </row>
    <row r="102" spans="1:11" ht="15">
      <c r="A102" s="22">
        <v>48</v>
      </c>
      <c r="B102" s="1">
        <v>168</v>
      </c>
      <c r="C102" s="17" t="s">
        <v>352</v>
      </c>
      <c r="D102" s="23" t="s">
        <v>209</v>
      </c>
      <c r="E102" s="1">
        <v>99</v>
      </c>
      <c r="F102" s="1">
        <v>97</v>
      </c>
      <c r="G102" s="1">
        <v>99</v>
      </c>
      <c r="H102" s="1">
        <v>98</v>
      </c>
      <c r="I102" s="1">
        <v>98</v>
      </c>
      <c r="J102" s="1">
        <v>97</v>
      </c>
      <c r="K102" s="24">
        <v>588</v>
      </c>
    </row>
    <row r="103" ht="12.75">
      <c r="K103" s="25" t="s">
        <v>335</v>
      </c>
    </row>
    <row r="104" spans="1:11" ht="15">
      <c r="A104" s="22">
        <v>49</v>
      </c>
      <c r="B104" s="1">
        <v>106</v>
      </c>
      <c r="C104" s="17" t="s">
        <v>346</v>
      </c>
      <c r="D104" s="23" t="s">
        <v>347</v>
      </c>
      <c r="E104" s="1">
        <v>94</v>
      </c>
      <c r="F104" s="1">
        <v>100</v>
      </c>
      <c r="G104" s="1">
        <v>97</v>
      </c>
      <c r="H104" s="1">
        <v>99</v>
      </c>
      <c r="I104" s="1">
        <v>100</v>
      </c>
      <c r="J104" s="1">
        <v>98</v>
      </c>
      <c r="K104" s="24">
        <v>588</v>
      </c>
    </row>
    <row r="105" ht="12.75">
      <c r="K105" s="25" t="s">
        <v>329</v>
      </c>
    </row>
    <row r="106" spans="1:11" ht="15">
      <c r="A106" s="22">
        <v>50</v>
      </c>
      <c r="B106" s="1">
        <v>364</v>
      </c>
      <c r="C106" s="17" t="s">
        <v>365</v>
      </c>
      <c r="D106" s="23" t="s">
        <v>95</v>
      </c>
      <c r="E106" s="1">
        <v>100</v>
      </c>
      <c r="F106" s="1">
        <v>96</v>
      </c>
      <c r="G106" s="1">
        <v>95</v>
      </c>
      <c r="H106" s="1">
        <v>98</v>
      </c>
      <c r="I106" s="1">
        <v>100</v>
      </c>
      <c r="J106" s="1">
        <v>99</v>
      </c>
      <c r="K106" s="24">
        <v>588</v>
      </c>
    </row>
    <row r="107" ht="12.75">
      <c r="K107" s="25" t="s">
        <v>339</v>
      </c>
    </row>
    <row r="108" spans="1:11" ht="15">
      <c r="A108" s="22">
        <v>51</v>
      </c>
      <c r="B108" s="1">
        <v>55</v>
      </c>
      <c r="C108" s="17" t="s">
        <v>361</v>
      </c>
      <c r="D108" s="23" t="s">
        <v>245</v>
      </c>
      <c r="E108" s="1">
        <v>96</v>
      </c>
      <c r="F108" s="1">
        <v>97</v>
      </c>
      <c r="G108" s="1">
        <v>99</v>
      </c>
      <c r="H108" s="1">
        <v>99</v>
      </c>
      <c r="I108" s="1">
        <v>98</v>
      </c>
      <c r="J108" s="1">
        <v>99</v>
      </c>
      <c r="K108" s="24">
        <v>588</v>
      </c>
    </row>
    <row r="109" ht="12.75">
      <c r="K109" s="25" t="s">
        <v>339</v>
      </c>
    </row>
    <row r="110" spans="1:11" ht="15">
      <c r="A110" s="22">
        <v>52</v>
      </c>
      <c r="B110" s="1">
        <v>379</v>
      </c>
      <c r="C110" s="17" t="s">
        <v>367</v>
      </c>
      <c r="D110" s="23" t="s">
        <v>357</v>
      </c>
      <c r="E110" s="1">
        <v>96</v>
      </c>
      <c r="F110" s="1">
        <v>97</v>
      </c>
      <c r="G110" s="1">
        <v>100</v>
      </c>
      <c r="H110" s="1">
        <v>96</v>
      </c>
      <c r="I110" s="1">
        <v>99</v>
      </c>
      <c r="J110" s="1">
        <v>99</v>
      </c>
      <c r="K110" s="24">
        <v>587</v>
      </c>
    </row>
    <row r="111" ht="12.75">
      <c r="K111" s="25" t="s">
        <v>337</v>
      </c>
    </row>
    <row r="112" spans="1:11" ht="15">
      <c r="A112" s="22">
        <v>53</v>
      </c>
      <c r="B112" s="1">
        <v>384</v>
      </c>
      <c r="C112" s="17" t="s">
        <v>366</v>
      </c>
      <c r="D112" s="23" t="s">
        <v>83</v>
      </c>
      <c r="E112" s="1">
        <v>97</v>
      </c>
      <c r="F112" s="1">
        <v>99</v>
      </c>
      <c r="G112" s="1">
        <v>99</v>
      </c>
      <c r="H112" s="1">
        <v>98</v>
      </c>
      <c r="I112" s="1">
        <v>96</v>
      </c>
      <c r="J112" s="1">
        <v>98</v>
      </c>
      <c r="K112" s="24">
        <v>587</v>
      </c>
    </row>
    <row r="113" ht="12.75">
      <c r="K113" s="25" t="s">
        <v>364</v>
      </c>
    </row>
    <row r="114" spans="1:11" ht="15">
      <c r="A114" s="22">
        <v>54</v>
      </c>
      <c r="B114" s="1">
        <v>321</v>
      </c>
      <c r="C114" s="17" t="s">
        <v>375</v>
      </c>
      <c r="D114" s="23" t="s">
        <v>86</v>
      </c>
      <c r="E114" s="1">
        <v>95</v>
      </c>
      <c r="F114" s="1">
        <v>100</v>
      </c>
      <c r="G114" s="1">
        <v>98</v>
      </c>
      <c r="H114" s="1">
        <v>97</v>
      </c>
      <c r="I114" s="1">
        <v>98</v>
      </c>
      <c r="J114" s="1">
        <v>99</v>
      </c>
      <c r="K114" s="24">
        <v>587</v>
      </c>
    </row>
    <row r="115" ht="12.75">
      <c r="K115" s="25" t="s">
        <v>210</v>
      </c>
    </row>
    <row r="116" spans="1:11" ht="15">
      <c r="A116" s="22">
        <v>55</v>
      </c>
      <c r="B116" s="1">
        <v>380</v>
      </c>
      <c r="C116" s="17" t="s">
        <v>356</v>
      </c>
      <c r="D116" s="23" t="s">
        <v>357</v>
      </c>
      <c r="E116" s="1">
        <v>100</v>
      </c>
      <c r="F116" s="1">
        <v>98</v>
      </c>
      <c r="G116" s="1">
        <v>95</v>
      </c>
      <c r="H116" s="1">
        <v>100</v>
      </c>
      <c r="I116" s="1">
        <v>98</v>
      </c>
      <c r="J116" s="1">
        <v>95</v>
      </c>
      <c r="K116" s="24">
        <v>586</v>
      </c>
    </row>
    <row r="117" ht="12.75">
      <c r="K117" s="25" t="s">
        <v>329</v>
      </c>
    </row>
    <row r="118" spans="1:11" ht="15">
      <c r="A118" s="22">
        <v>56</v>
      </c>
      <c r="B118" s="1">
        <v>329</v>
      </c>
      <c r="C118" s="17" t="s">
        <v>371</v>
      </c>
      <c r="D118" s="23" t="s">
        <v>323</v>
      </c>
      <c r="E118" s="1">
        <v>97</v>
      </c>
      <c r="F118" s="1">
        <v>95</v>
      </c>
      <c r="G118" s="1">
        <v>97</v>
      </c>
      <c r="H118" s="1">
        <v>99</v>
      </c>
      <c r="I118" s="1">
        <v>99</v>
      </c>
      <c r="J118" s="1">
        <v>98</v>
      </c>
      <c r="K118" s="24">
        <v>585</v>
      </c>
    </row>
    <row r="119" ht="12.75">
      <c r="K119" s="25" t="s">
        <v>364</v>
      </c>
    </row>
    <row r="120" spans="1:11" ht="15">
      <c r="A120" s="22">
        <v>57</v>
      </c>
      <c r="B120" s="1">
        <v>330</v>
      </c>
      <c r="C120" s="17" t="s">
        <v>378</v>
      </c>
      <c r="D120" s="23" t="s">
        <v>323</v>
      </c>
      <c r="E120" s="1">
        <v>96</v>
      </c>
      <c r="F120" s="1">
        <v>97</v>
      </c>
      <c r="G120" s="1">
        <v>98</v>
      </c>
      <c r="H120" s="1">
        <v>97</v>
      </c>
      <c r="I120" s="1">
        <v>98</v>
      </c>
      <c r="J120" s="1">
        <v>99</v>
      </c>
      <c r="K120" s="24">
        <v>585</v>
      </c>
    </row>
    <row r="121" ht="12.75">
      <c r="K121" s="25" t="s">
        <v>379</v>
      </c>
    </row>
    <row r="122" spans="1:11" ht="15">
      <c r="A122" s="22">
        <v>58</v>
      </c>
      <c r="B122" s="1">
        <v>334</v>
      </c>
      <c r="C122" s="17" t="s">
        <v>372</v>
      </c>
      <c r="D122" s="23" t="s">
        <v>323</v>
      </c>
      <c r="E122" s="1">
        <v>97</v>
      </c>
      <c r="F122" s="1">
        <v>96</v>
      </c>
      <c r="G122" s="1">
        <v>98</v>
      </c>
      <c r="H122" s="1">
        <v>96</v>
      </c>
      <c r="I122" s="1">
        <v>99</v>
      </c>
      <c r="J122" s="1">
        <v>99</v>
      </c>
      <c r="K122" s="24">
        <v>585</v>
      </c>
    </row>
    <row r="123" ht="12.75">
      <c r="K123" s="25" t="s">
        <v>210</v>
      </c>
    </row>
    <row r="124" spans="1:11" ht="15">
      <c r="A124" s="22">
        <v>59</v>
      </c>
      <c r="B124" s="1">
        <v>24</v>
      </c>
      <c r="C124" s="17" t="s">
        <v>380</v>
      </c>
      <c r="D124" s="23" t="s">
        <v>216</v>
      </c>
      <c r="E124" s="1">
        <v>99</v>
      </c>
      <c r="F124" s="1">
        <v>98</v>
      </c>
      <c r="G124" s="1">
        <v>96</v>
      </c>
      <c r="H124" s="1">
        <v>96</v>
      </c>
      <c r="I124" s="1">
        <v>97</v>
      </c>
      <c r="J124" s="1">
        <v>99</v>
      </c>
      <c r="K124" s="24">
        <v>585</v>
      </c>
    </row>
    <row r="125" ht="12.75">
      <c r="K125" s="25" t="s">
        <v>218</v>
      </c>
    </row>
    <row r="126" spans="1:11" ht="15">
      <c r="A126" s="22">
        <v>60</v>
      </c>
      <c r="B126" s="1">
        <v>137</v>
      </c>
      <c r="C126" s="17" t="s">
        <v>382</v>
      </c>
      <c r="D126" s="23" t="s">
        <v>130</v>
      </c>
      <c r="E126" s="1">
        <v>98</v>
      </c>
      <c r="F126" s="1">
        <v>98</v>
      </c>
      <c r="G126" s="1">
        <v>99</v>
      </c>
      <c r="H126" s="1">
        <v>95</v>
      </c>
      <c r="I126" s="1">
        <v>97</v>
      </c>
      <c r="J126" s="1">
        <v>98</v>
      </c>
      <c r="K126" s="24">
        <v>585</v>
      </c>
    </row>
    <row r="127" ht="12.75">
      <c r="K127" s="25" t="s">
        <v>218</v>
      </c>
    </row>
    <row r="128" spans="1:11" ht="15">
      <c r="A128" s="22">
        <v>61</v>
      </c>
      <c r="B128" s="1">
        <v>57</v>
      </c>
      <c r="C128" s="17" t="s">
        <v>377</v>
      </c>
      <c r="D128" s="23" t="s">
        <v>245</v>
      </c>
      <c r="E128" s="1">
        <v>98</v>
      </c>
      <c r="F128" s="1">
        <v>100</v>
      </c>
      <c r="G128" s="1">
        <v>96</v>
      </c>
      <c r="H128" s="1">
        <v>99</v>
      </c>
      <c r="I128" s="1">
        <v>97</v>
      </c>
      <c r="J128" s="1">
        <v>94</v>
      </c>
      <c r="K128" s="24">
        <v>584</v>
      </c>
    </row>
    <row r="129" ht="12.75">
      <c r="K129" s="25" t="s">
        <v>364</v>
      </c>
    </row>
    <row r="130" spans="1:11" ht="15">
      <c r="A130" s="22">
        <v>62</v>
      </c>
      <c r="B130" s="1">
        <v>328</v>
      </c>
      <c r="C130" s="17" t="s">
        <v>373</v>
      </c>
      <c r="D130" s="23" t="s">
        <v>86</v>
      </c>
      <c r="E130" s="1">
        <v>98</v>
      </c>
      <c r="F130" s="1">
        <v>92</v>
      </c>
      <c r="G130" s="1">
        <v>99</v>
      </c>
      <c r="H130" s="1">
        <v>98</v>
      </c>
      <c r="I130" s="1">
        <v>98</v>
      </c>
      <c r="J130" s="1">
        <v>99</v>
      </c>
      <c r="K130" s="24">
        <v>584</v>
      </c>
    </row>
    <row r="131" ht="12.75">
      <c r="K131" s="25" t="s">
        <v>374</v>
      </c>
    </row>
    <row r="132" spans="1:11" ht="15">
      <c r="A132" s="22">
        <v>63</v>
      </c>
      <c r="B132" s="1">
        <v>326</v>
      </c>
      <c r="C132" s="17" t="s">
        <v>376</v>
      </c>
      <c r="D132" s="23" t="s">
        <v>86</v>
      </c>
      <c r="E132" s="1">
        <v>96</v>
      </c>
      <c r="F132" s="1">
        <v>97</v>
      </c>
      <c r="G132" s="1">
        <v>99</v>
      </c>
      <c r="H132" s="1">
        <v>100</v>
      </c>
      <c r="I132" s="1">
        <v>95</v>
      </c>
      <c r="J132" s="1">
        <v>97</v>
      </c>
      <c r="K132" s="24">
        <v>584</v>
      </c>
    </row>
    <row r="133" ht="12.75">
      <c r="K133" s="25" t="s">
        <v>374</v>
      </c>
    </row>
    <row r="134" spans="1:11" ht="15">
      <c r="A134" s="22">
        <v>64</v>
      </c>
      <c r="B134" s="1">
        <v>327</v>
      </c>
      <c r="C134" s="17" t="s">
        <v>383</v>
      </c>
      <c r="D134" s="23" t="s">
        <v>86</v>
      </c>
      <c r="E134" s="1">
        <v>96</v>
      </c>
      <c r="F134" s="1">
        <v>99</v>
      </c>
      <c r="G134" s="1">
        <v>99</v>
      </c>
      <c r="H134" s="1">
        <v>96</v>
      </c>
      <c r="I134" s="1">
        <v>96</v>
      </c>
      <c r="J134" s="1">
        <v>97</v>
      </c>
      <c r="K134" s="24">
        <v>583</v>
      </c>
    </row>
    <row r="135" ht="12.75">
      <c r="K135" s="25" t="s">
        <v>218</v>
      </c>
    </row>
    <row r="136" spans="1:11" ht="15">
      <c r="A136" s="22">
        <v>65</v>
      </c>
      <c r="B136" s="1">
        <v>224</v>
      </c>
      <c r="C136" s="17" t="s">
        <v>370</v>
      </c>
      <c r="D136" s="23" t="s">
        <v>151</v>
      </c>
      <c r="E136" s="1">
        <v>97</v>
      </c>
      <c r="F136" s="1">
        <v>98</v>
      </c>
      <c r="G136" s="1">
        <v>94</v>
      </c>
      <c r="H136" s="1">
        <v>99</v>
      </c>
      <c r="I136" s="1">
        <v>99</v>
      </c>
      <c r="J136" s="1">
        <v>95</v>
      </c>
      <c r="K136" s="24">
        <v>582</v>
      </c>
    </row>
    <row r="137" ht="12.75">
      <c r="K137" s="25" t="s">
        <v>364</v>
      </c>
    </row>
    <row r="138" spans="1:11" ht="15">
      <c r="A138" s="22">
        <v>66</v>
      </c>
      <c r="B138" s="1">
        <v>46</v>
      </c>
      <c r="C138" s="17" t="s">
        <v>381</v>
      </c>
      <c r="D138" s="23" t="s">
        <v>125</v>
      </c>
      <c r="E138" s="1">
        <v>94</v>
      </c>
      <c r="F138" s="1">
        <v>95</v>
      </c>
      <c r="G138" s="1">
        <v>98</v>
      </c>
      <c r="H138" s="1">
        <v>97</v>
      </c>
      <c r="I138" s="1">
        <v>98</v>
      </c>
      <c r="J138" s="1">
        <v>99</v>
      </c>
      <c r="K138" s="24">
        <v>581</v>
      </c>
    </row>
    <row r="139" ht="12.75">
      <c r="K139" s="25" t="s">
        <v>379</v>
      </c>
    </row>
    <row r="140" spans="1:11" ht="15">
      <c r="A140" s="22">
        <v>67</v>
      </c>
      <c r="B140" s="1">
        <v>383</v>
      </c>
      <c r="C140" s="17" t="s">
        <v>384</v>
      </c>
      <c r="D140" s="23" t="s">
        <v>83</v>
      </c>
      <c r="E140" s="1">
        <v>96</v>
      </c>
      <c r="F140" s="1">
        <v>97</v>
      </c>
      <c r="G140" s="1">
        <v>97</v>
      </c>
      <c r="H140" s="1">
        <v>98</v>
      </c>
      <c r="I140" s="1">
        <v>97</v>
      </c>
      <c r="J140" s="1">
        <v>95</v>
      </c>
      <c r="K140" s="24">
        <v>580</v>
      </c>
    </row>
    <row r="141" ht="12.75">
      <c r="K141" s="25" t="s">
        <v>218</v>
      </c>
    </row>
    <row r="142" spans="1:11" ht="15">
      <c r="A142" s="22">
        <v>68</v>
      </c>
      <c r="B142" s="1">
        <v>22</v>
      </c>
      <c r="C142" s="17" t="s">
        <v>388</v>
      </c>
      <c r="D142" s="23" t="s">
        <v>216</v>
      </c>
      <c r="E142" s="1">
        <v>98</v>
      </c>
      <c r="F142" s="1">
        <v>98</v>
      </c>
      <c r="G142" s="1">
        <v>96</v>
      </c>
      <c r="H142" s="1">
        <v>97</v>
      </c>
      <c r="I142" s="1">
        <v>96</v>
      </c>
      <c r="J142" s="1">
        <v>94</v>
      </c>
      <c r="K142" s="24">
        <v>579</v>
      </c>
    </row>
    <row r="143" ht="12.75">
      <c r="K143" s="25" t="s">
        <v>62</v>
      </c>
    </row>
    <row r="144" spans="1:11" ht="15">
      <c r="A144" s="22">
        <v>69</v>
      </c>
      <c r="B144" s="1">
        <v>121</v>
      </c>
      <c r="C144" s="17" t="s">
        <v>386</v>
      </c>
      <c r="D144" s="23" t="s">
        <v>387</v>
      </c>
      <c r="E144" s="1">
        <v>97</v>
      </c>
      <c r="F144" s="1">
        <v>97</v>
      </c>
      <c r="G144" s="1">
        <v>97</v>
      </c>
      <c r="H144" s="1">
        <v>95</v>
      </c>
      <c r="I144" s="1">
        <v>97</v>
      </c>
      <c r="J144" s="1">
        <v>96</v>
      </c>
      <c r="K144" s="24">
        <v>579</v>
      </c>
    </row>
    <row r="145" ht="12.75">
      <c r="K145" s="25" t="s">
        <v>72</v>
      </c>
    </row>
    <row r="146" spans="1:11" ht="15">
      <c r="A146" s="22">
        <v>70</v>
      </c>
      <c r="B146" s="1">
        <v>332</v>
      </c>
      <c r="C146" s="17" t="s">
        <v>385</v>
      </c>
      <c r="D146" s="23" t="s">
        <v>323</v>
      </c>
      <c r="E146" s="1">
        <v>96</v>
      </c>
      <c r="F146" s="1">
        <v>93</v>
      </c>
      <c r="G146" s="1">
        <v>96</v>
      </c>
      <c r="H146" s="1">
        <v>94</v>
      </c>
      <c r="I146" s="1">
        <v>97</v>
      </c>
      <c r="J146" s="1">
        <v>98</v>
      </c>
      <c r="K146" s="24">
        <v>574</v>
      </c>
    </row>
    <row r="147" ht="12.75">
      <c r="K147" s="25" t="s">
        <v>210</v>
      </c>
    </row>
    <row r="148" spans="1:11" ht="15">
      <c r="A148" s="22">
        <v>71</v>
      </c>
      <c r="B148" s="1">
        <v>227</v>
      </c>
      <c r="C148" s="17" t="s">
        <v>390</v>
      </c>
      <c r="D148" s="23" t="s">
        <v>151</v>
      </c>
      <c r="E148" s="1">
        <v>97</v>
      </c>
      <c r="F148" s="1">
        <v>93</v>
      </c>
      <c r="G148" s="1">
        <v>96</v>
      </c>
      <c r="H148" s="1">
        <v>95</v>
      </c>
      <c r="I148" s="1">
        <v>97</v>
      </c>
      <c r="J148" s="1">
        <v>94</v>
      </c>
      <c r="K148" s="24">
        <v>572</v>
      </c>
    </row>
    <row r="149" ht="12.75">
      <c r="K149" s="25" t="s">
        <v>391</v>
      </c>
    </row>
    <row r="150" spans="1:11" ht="15">
      <c r="A150" s="22">
        <v>72</v>
      </c>
      <c r="B150" s="1">
        <v>52</v>
      </c>
      <c r="C150" s="17" t="s">
        <v>389</v>
      </c>
      <c r="D150" s="23" t="s">
        <v>113</v>
      </c>
      <c r="E150" s="1">
        <v>93</v>
      </c>
      <c r="F150" s="1">
        <v>94</v>
      </c>
      <c r="G150" s="1">
        <v>98</v>
      </c>
      <c r="H150" s="1">
        <v>96</v>
      </c>
      <c r="I150" s="1">
        <v>96</v>
      </c>
      <c r="J150" s="1">
        <v>95</v>
      </c>
      <c r="K150" s="24">
        <v>572</v>
      </c>
    </row>
    <row r="151" ht="12.75">
      <c r="K151" s="25" t="s">
        <v>66</v>
      </c>
    </row>
    <row r="152" spans="1:11" ht="15">
      <c r="A152" s="22">
        <v>73</v>
      </c>
      <c r="B152" s="1">
        <v>225</v>
      </c>
      <c r="C152" s="17" t="s">
        <v>392</v>
      </c>
      <c r="D152" s="23" t="s">
        <v>151</v>
      </c>
      <c r="E152" s="1">
        <v>95</v>
      </c>
      <c r="F152" s="1">
        <v>95</v>
      </c>
      <c r="G152" s="1">
        <v>90</v>
      </c>
      <c r="H152" s="1">
        <v>96</v>
      </c>
      <c r="I152" s="1">
        <v>97</v>
      </c>
      <c r="J152" s="1">
        <v>95</v>
      </c>
      <c r="K152" s="24">
        <v>568</v>
      </c>
    </row>
    <row r="153" ht="12.75">
      <c r="K153" s="25" t="s">
        <v>66</v>
      </c>
    </row>
    <row r="154" spans="1:11" ht="15">
      <c r="A154" s="22">
        <v>74</v>
      </c>
      <c r="B154" s="1">
        <v>338</v>
      </c>
      <c r="C154" s="17" t="s">
        <v>393</v>
      </c>
      <c r="D154" s="23" t="s">
        <v>318</v>
      </c>
      <c r="E154" s="1">
        <v>90</v>
      </c>
      <c r="F154" s="1">
        <v>94</v>
      </c>
      <c r="G154" s="1">
        <v>89</v>
      </c>
      <c r="H154" s="1">
        <v>98</v>
      </c>
      <c r="I154" s="1">
        <v>96</v>
      </c>
      <c r="J154" s="1">
        <v>99</v>
      </c>
      <c r="K154" s="24">
        <v>566</v>
      </c>
    </row>
    <row r="155" ht="12.75">
      <c r="K155" s="25" t="s">
        <v>218</v>
      </c>
    </row>
    <row r="156" spans="1:11" ht="15">
      <c r="A156" s="22">
        <v>75</v>
      </c>
      <c r="B156" s="1">
        <v>143</v>
      </c>
      <c r="C156" s="17" t="s">
        <v>394</v>
      </c>
      <c r="D156" s="23" t="s">
        <v>130</v>
      </c>
      <c r="E156" s="1">
        <v>93</v>
      </c>
      <c r="F156" s="1">
        <v>93</v>
      </c>
      <c r="G156" s="1">
        <v>95</v>
      </c>
      <c r="H156" s="1">
        <v>94</v>
      </c>
      <c r="I156" s="1">
        <v>94</v>
      </c>
      <c r="J156" s="1">
        <v>88</v>
      </c>
      <c r="K156" s="24">
        <v>557</v>
      </c>
    </row>
    <row r="157" ht="12.75">
      <c r="K157" s="25" t="s">
        <v>72</v>
      </c>
    </row>
    <row r="158" spans="1:11" ht="15">
      <c r="A158" s="22">
        <v>76</v>
      </c>
      <c r="B158" s="1">
        <v>226</v>
      </c>
      <c r="C158" s="17" t="s">
        <v>395</v>
      </c>
      <c r="D158" s="23" t="s">
        <v>151</v>
      </c>
      <c r="E158" s="1">
        <v>86</v>
      </c>
      <c r="F158" s="1">
        <v>92</v>
      </c>
      <c r="G158" s="1">
        <v>92</v>
      </c>
      <c r="H158" s="1">
        <v>96</v>
      </c>
      <c r="I158" s="1">
        <v>88</v>
      </c>
      <c r="J158" s="1">
        <v>90</v>
      </c>
      <c r="K158" s="24">
        <v>544</v>
      </c>
    </row>
    <row r="159" ht="12.75">
      <c r="K159" s="25" t="s">
        <v>114</v>
      </c>
    </row>
    <row r="160" spans="1:11" ht="12.75">
      <c r="A160" s="26" t="s">
        <v>396</v>
      </c>
      <c r="H160" s="134" t="s">
        <v>34</v>
      </c>
      <c r="I160" s="134"/>
      <c r="J160" s="134"/>
      <c r="K160" s="134"/>
    </row>
  </sheetData>
  <sheetProtection/>
  <mergeCells count="3">
    <mergeCell ref="A1:J1"/>
    <mergeCell ref="J3:K3"/>
    <mergeCell ref="H160:K160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L3" sqref="L3:N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5" width="7.57421875" style="1" customWidth="1"/>
    <col min="16" max="16384" width="9.140625" style="1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3" ht="15.75">
      <c r="A2" s="17" t="s">
        <v>35</v>
      </c>
      <c r="C2" s="18">
        <v>6</v>
      </c>
    </row>
    <row r="3" spans="1:14" ht="15.75">
      <c r="A3" s="17" t="s">
        <v>36</v>
      </c>
      <c r="C3" s="18" t="s">
        <v>13</v>
      </c>
      <c r="L3" s="133" t="s">
        <v>37</v>
      </c>
      <c r="M3" s="133"/>
      <c r="N3" s="133"/>
    </row>
    <row r="4" spans="1:3" ht="15.75">
      <c r="A4" s="17" t="s">
        <v>38</v>
      </c>
      <c r="C4" s="18" t="s">
        <v>8</v>
      </c>
    </row>
    <row r="6" spans="1:14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207</v>
      </c>
      <c r="I6" s="20" t="s">
        <v>43</v>
      </c>
      <c r="J6" s="20" t="s">
        <v>44</v>
      </c>
      <c r="K6" s="20" t="s">
        <v>45</v>
      </c>
      <c r="L6" s="20" t="s">
        <v>207</v>
      </c>
      <c r="M6" s="20" t="s">
        <v>49</v>
      </c>
      <c r="N6" s="21" t="s">
        <v>424</v>
      </c>
    </row>
    <row r="7" ht="7.5" customHeight="1"/>
    <row r="8" spans="1:14" ht="15">
      <c r="A8" s="22">
        <v>1</v>
      </c>
      <c r="B8" s="1">
        <v>400</v>
      </c>
      <c r="C8" s="17" t="s">
        <v>425</v>
      </c>
      <c r="D8" s="23" t="s">
        <v>426</v>
      </c>
      <c r="E8" s="1">
        <v>95</v>
      </c>
      <c r="F8" s="1">
        <v>95</v>
      </c>
      <c r="G8" s="1">
        <v>97</v>
      </c>
      <c r="H8" s="29">
        <v>287</v>
      </c>
      <c r="I8" s="1">
        <v>91</v>
      </c>
      <c r="J8" s="1">
        <v>95</v>
      </c>
      <c r="K8" s="1">
        <v>97</v>
      </c>
      <c r="L8" s="29">
        <v>283</v>
      </c>
      <c r="M8" s="24">
        <v>570</v>
      </c>
      <c r="N8" s="27" t="s">
        <v>427</v>
      </c>
    </row>
    <row r="9" ht="12.75">
      <c r="M9" s="25" t="s">
        <v>84</v>
      </c>
    </row>
    <row r="10" spans="1:14" ht="15">
      <c r="A10" s="22">
        <v>2</v>
      </c>
      <c r="B10" s="1">
        <v>229</v>
      </c>
      <c r="C10" s="17" t="s">
        <v>428</v>
      </c>
      <c r="D10" s="23" t="s">
        <v>123</v>
      </c>
      <c r="E10" s="1">
        <v>92</v>
      </c>
      <c r="F10" s="1">
        <v>99</v>
      </c>
      <c r="G10" s="1">
        <v>97</v>
      </c>
      <c r="H10" s="29">
        <v>288</v>
      </c>
      <c r="I10" s="1">
        <v>95</v>
      </c>
      <c r="J10" s="1">
        <v>92</v>
      </c>
      <c r="K10" s="1">
        <v>95</v>
      </c>
      <c r="L10" s="29">
        <v>282</v>
      </c>
      <c r="M10" s="24">
        <v>570</v>
      </c>
      <c r="N10" s="27" t="s">
        <v>429</v>
      </c>
    </row>
    <row r="11" ht="12.75">
      <c r="M11" s="25" t="s">
        <v>52</v>
      </c>
    </row>
    <row r="12" spans="1:14" ht="15">
      <c r="A12" s="22">
        <v>3</v>
      </c>
      <c r="B12" s="1">
        <v>29</v>
      </c>
      <c r="C12" s="17" t="s">
        <v>430</v>
      </c>
      <c r="D12" s="23" t="s">
        <v>216</v>
      </c>
      <c r="E12" s="1">
        <v>95</v>
      </c>
      <c r="F12" s="1">
        <v>96</v>
      </c>
      <c r="G12" s="1">
        <v>99</v>
      </c>
      <c r="H12" s="29">
        <v>290</v>
      </c>
      <c r="I12" s="1">
        <v>97</v>
      </c>
      <c r="J12" s="1">
        <v>91</v>
      </c>
      <c r="K12" s="1">
        <v>91</v>
      </c>
      <c r="L12" s="29">
        <v>279</v>
      </c>
      <c r="M12" s="24">
        <v>569</v>
      </c>
      <c r="N12" s="27" t="s">
        <v>427</v>
      </c>
    </row>
    <row r="13" ht="12.75">
      <c r="M13" s="25" t="s">
        <v>81</v>
      </c>
    </row>
    <row r="14" spans="1:14" ht="15">
      <c r="A14" s="22">
        <v>4</v>
      </c>
      <c r="B14" s="1">
        <v>323</v>
      </c>
      <c r="C14" s="17" t="s">
        <v>107</v>
      </c>
      <c r="D14" s="23" t="s">
        <v>86</v>
      </c>
      <c r="E14" s="1">
        <v>95</v>
      </c>
      <c r="F14" s="1">
        <v>98</v>
      </c>
      <c r="G14" s="1">
        <v>96</v>
      </c>
      <c r="H14" s="29">
        <v>289</v>
      </c>
      <c r="I14" s="1">
        <v>92</v>
      </c>
      <c r="J14" s="1">
        <v>90</v>
      </c>
      <c r="K14" s="1">
        <v>98</v>
      </c>
      <c r="L14" s="29">
        <v>280</v>
      </c>
      <c r="M14" s="24">
        <v>569</v>
      </c>
      <c r="N14" s="27" t="s">
        <v>431</v>
      </c>
    </row>
    <row r="15" ht="12.75">
      <c r="M15" s="25" t="s">
        <v>93</v>
      </c>
    </row>
    <row r="16" spans="1:14" ht="15">
      <c r="A16" s="22">
        <v>5</v>
      </c>
      <c r="B16" s="1">
        <v>399</v>
      </c>
      <c r="C16" s="17" t="s">
        <v>432</v>
      </c>
      <c r="D16" s="23" t="s">
        <v>426</v>
      </c>
      <c r="E16" s="1">
        <v>95</v>
      </c>
      <c r="F16" s="1">
        <v>98</v>
      </c>
      <c r="G16" s="1">
        <v>94</v>
      </c>
      <c r="H16" s="29">
        <v>287</v>
      </c>
      <c r="I16" s="1">
        <v>90</v>
      </c>
      <c r="J16" s="1">
        <v>93</v>
      </c>
      <c r="K16" s="1">
        <v>99</v>
      </c>
      <c r="L16" s="29">
        <v>282</v>
      </c>
      <c r="M16" s="24">
        <v>569</v>
      </c>
      <c r="N16" s="27" t="s">
        <v>433</v>
      </c>
    </row>
    <row r="17" ht="12.75">
      <c r="M17" s="25" t="s">
        <v>52</v>
      </c>
    </row>
    <row r="18" spans="1:13" ht="15">
      <c r="A18" s="22">
        <v>6</v>
      </c>
      <c r="B18" s="1">
        <v>402</v>
      </c>
      <c r="C18" s="17" t="s">
        <v>434</v>
      </c>
      <c r="D18" s="23" t="s">
        <v>426</v>
      </c>
      <c r="E18" s="1">
        <v>95</v>
      </c>
      <c r="F18" s="1">
        <v>95</v>
      </c>
      <c r="G18" s="1">
        <v>95</v>
      </c>
      <c r="H18" s="29">
        <v>285</v>
      </c>
      <c r="I18" s="1">
        <v>89</v>
      </c>
      <c r="J18" s="1">
        <v>96</v>
      </c>
      <c r="K18" s="1">
        <v>91</v>
      </c>
      <c r="L18" s="29">
        <v>276</v>
      </c>
      <c r="M18" s="24">
        <v>561</v>
      </c>
    </row>
    <row r="19" ht="12.75">
      <c r="M19" s="25" t="s">
        <v>87</v>
      </c>
    </row>
    <row r="20" spans="1:13" ht="15">
      <c r="A20" s="22">
        <v>7</v>
      </c>
      <c r="B20" s="1">
        <v>411</v>
      </c>
      <c r="C20" s="17" t="s">
        <v>435</v>
      </c>
      <c r="D20" s="23" t="s">
        <v>436</v>
      </c>
      <c r="E20" s="1">
        <v>96</v>
      </c>
      <c r="F20" s="1">
        <v>94</v>
      </c>
      <c r="G20" s="1">
        <v>95</v>
      </c>
      <c r="H20" s="29">
        <v>285</v>
      </c>
      <c r="I20" s="1">
        <v>89</v>
      </c>
      <c r="J20" s="1">
        <v>93</v>
      </c>
      <c r="K20" s="1">
        <v>92</v>
      </c>
      <c r="L20" s="29">
        <v>274</v>
      </c>
      <c r="M20" s="24">
        <v>559</v>
      </c>
    </row>
    <row r="21" ht="12.75">
      <c r="M21" s="25" t="s">
        <v>81</v>
      </c>
    </row>
    <row r="22" spans="1:13" ht="15">
      <c r="A22" s="22">
        <v>8</v>
      </c>
      <c r="B22" s="1">
        <v>221</v>
      </c>
      <c r="C22" s="17" t="s">
        <v>437</v>
      </c>
      <c r="D22" s="23" t="s">
        <v>438</v>
      </c>
      <c r="E22" s="1">
        <v>89</v>
      </c>
      <c r="F22" s="1">
        <v>98</v>
      </c>
      <c r="G22" s="1">
        <v>96</v>
      </c>
      <c r="H22" s="29">
        <v>283</v>
      </c>
      <c r="I22" s="1">
        <v>91</v>
      </c>
      <c r="J22" s="1">
        <v>92</v>
      </c>
      <c r="K22" s="1">
        <v>93</v>
      </c>
      <c r="L22" s="29">
        <v>276</v>
      </c>
      <c r="M22" s="24">
        <v>559</v>
      </c>
    </row>
    <row r="23" ht="12.75">
      <c r="M23" s="25" t="s">
        <v>93</v>
      </c>
    </row>
    <row r="24" spans="1:13" ht="15">
      <c r="A24" s="22">
        <v>9</v>
      </c>
      <c r="B24" s="1">
        <v>405</v>
      </c>
      <c r="C24" s="17" t="s">
        <v>439</v>
      </c>
      <c r="D24" s="23" t="s">
        <v>426</v>
      </c>
      <c r="E24" s="1">
        <v>90</v>
      </c>
      <c r="F24" s="1">
        <v>94</v>
      </c>
      <c r="G24" s="1">
        <v>96</v>
      </c>
      <c r="H24" s="29">
        <v>280</v>
      </c>
      <c r="I24" s="1">
        <v>90</v>
      </c>
      <c r="J24" s="1">
        <v>91</v>
      </c>
      <c r="K24" s="1">
        <v>94</v>
      </c>
      <c r="L24" s="29">
        <v>275</v>
      </c>
      <c r="M24" s="24">
        <v>555</v>
      </c>
    </row>
    <row r="25" ht="12.75">
      <c r="M25" s="25" t="s">
        <v>114</v>
      </c>
    </row>
    <row r="26" spans="1:13" ht="15">
      <c r="A26" s="22">
        <v>10</v>
      </c>
      <c r="B26" s="1">
        <v>401</v>
      </c>
      <c r="C26" s="17" t="s">
        <v>440</v>
      </c>
      <c r="D26" s="23" t="s">
        <v>426</v>
      </c>
      <c r="E26" s="1">
        <v>95</v>
      </c>
      <c r="F26" s="1">
        <v>93</v>
      </c>
      <c r="G26" s="1">
        <v>92</v>
      </c>
      <c r="H26" s="29">
        <v>280</v>
      </c>
      <c r="I26" s="1">
        <v>95</v>
      </c>
      <c r="J26" s="1">
        <v>89</v>
      </c>
      <c r="K26" s="1">
        <v>90</v>
      </c>
      <c r="L26" s="29">
        <v>274</v>
      </c>
      <c r="M26" s="24">
        <v>554</v>
      </c>
    </row>
    <row r="27" ht="12.75">
      <c r="M27" s="25" t="s">
        <v>121</v>
      </c>
    </row>
    <row r="28" spans="1:13" ht="15">
      <c r="A28" s="22">
        <v>11</v>
      </c>
      <c r="B28" s="1">
        <v>296</v>
      </c>
      <c r="C28" s="17" t="s">
        <v>441</v>
      </c>
      <c r="D28" s="23" t="s">
        <v>442</v>
      </c>
      <c r="E28" s="1">
        <v>96</v>
      </c>
      <c r="F28" s="1">
        <v>85</v>
      </c>
      <c r="G28" s="1">
        <v>91</v>
      </c>
      <c r="H28" s="29">
        <v>272</v>
      </c>
      <c r="I28" s="1">
        <v>94</v>
      </c>
      <c r="J28" s="1">
        <v>94</v>
      </c>
      <c r="K28" s="1">
        <v>91</v>
      </c>
      <c r="L28" s="29">
        <v>279</v>
      </c>
      <c r="M28" s="24">
        <v>551</v>
      </c>
    </row>
    <row r="29" ht="12.75">
      <c r="M29" s="25" t="s">
        <v>114</v>
      </c>
    </row>
    <row r="30" spans="1:13" ht="15">
      <c r="A30" s="22">
        <v>12</v>
      </c>
      <c r="B30" s="1">
        <v>30</v>
      </c>
      <c r="C30" s="17" t="s">
        <v>443</v>
      </c>
      <c r="D30" s="23" t="s">
        <v>216</v>
      </c>
      <c r="E30" s="1">
        <v>95</v>
      </c>
      <c r="F30" s="1">
        <v>98</v>
      </c>
      <c r="G30" s="1">
        <v>91</v>
      </c>
      <c r="H30" s="29">
        <v>284</v>
      </c>
      <c r="I30" s="1">
        <v>81</v>
      </c>
      <c r="J30" s="1">
        <v>86</v>
      </c>
      <c r="K30" s="1">
        <v>95</v>
      </c>
      <c r="L30" s="29">
        <v>262</v>
      </c>
      <c r="M30" s="24">
        <v>546</v>
      </c>
    </row>
    <row r="31" ht="12.75">
      <c r="M31" s="25" t="s">
        <v>121</v>
      </c>
    </row>
    <row r="32" spans="1:13" ht="15">
      <c r="A32" s="22">
        <v>13</v>
      </c>
      <c r="B32" s="1">
        <v>398</v>
      </c>
      <c r="C32" s="17" t="s">
        <v>444</v>
      </c>
      <c r="D32" s="23" t="s">
        <v>426</v>
      </c>
      <c r="E32" s="1">
        <v>93</v>
      </c>
      <c r="F32" s="1">
        <v>93</v>
      </c>
      <c r="G32" s="1">
        <v>96</v>
      </c>
      <c r="H32" s="29">
        <v>282</v>
      </c>
      <c r="I32" s="1">
        <v>90</v>
      </c>
      <c r="J32" s="1">
        <v>90</v>
      </c>
      <c r="K32" s="1">
        <v>82</v>
      </c>
      <c r="L32" s="29">
        <v>262</v>
      </c>
      <c r="M32" s="24">
        <v>544</v>
      </c>
    </row>
    <row r="33" ht="12.75">
      <c r="M33" s="25" t="s">
        <v>121</v>
      </c>
    </row>
    <row r="34" spans="1:13" ht="15">
      <c r="A34" s="22">
        <v>14</v>
      </c>
      <c r="B34" s="1">
        <v>343</v>
      </c>
      <c r="C34" s="17" t="s">
        <v>445</v>
      </c>
      <c r="D34" s="23" t="s">
        <v>446</v>
      </c>
      <c r="E34" s="1">
        <v>87</v>
      </c>
      <c r="F34" s="1">
        <v>91</v>
      </c>
      <c r="G34" s="1">
        <v>89</v>
      </c>
      <c r="H34" s="29">
        <v>267</v>
      </c>
      <c r="I34" s="1">
        <v>90</v>
      </c>
      <c r="J34" s="1">
        <v>87</v>
      </c>
      <c r="K34" s="1">
        <v>96</v>
      </c>
      <c r="L34" s="29">
        <v>273</v>
      </c>
      <c r="M34" s="24">
        <v>540</v>
      </c>
    </row>
    <row r="35" ht="12.75">
      <c r="M35" s="25" t="s">
        <v>121</v>
      </c>
    </row>
    <row r="36" spans="1:13" ht="15">
      <c r="A36" s="22">
        <v>15</v>
      </c>
      <c r="B36" s="1">
        <v>35</v>
      </c>
      <c r="C36" s="17" t="s">
        <v>447</v>
      </c>
      <c r="D36" s="23" t="s">
        <v>216</v>
      </c>
      <c r="E36" s="1">
        <v>94</v>
      </c>
      <c r="F36" s="1">
        <v>96</v>
      </c>
      <c r="G36" s="1">
        <v>85</v>
      </c>
      <c r="H36" s="29">
        <v>275</v>
      </c>
      <c r="I36" s="1">
        <v>83</v>
      </c>
      <c r="J36" s="1">
        <v>94</v>
      </c>
      <c r="K36" s="1">
        <v>86</v>
      </c>
      <c r="L36" s="29">
        <v>263</v>
      </c>
      <c r="M36" s="24">
        <v>538</v>
      </c>
    </row>
    <row r="37" ht="12.75">
      <c r="M37" s="25" t="s">
        <v>106</v>
      </c>
    </row>
    <row r="38" spans="1:13" ht="15">
      <c r="A38" s="22">
        <v>16</v>
      </c>
      <c r="B38" s="1">
        <v>342</v>
      </c>
      <c r="C38" s="17" t="s">
        <v>448</v>
      </c>
      <c r="D38" s="23" t="s">
        <v>446</v>
      </c>
      <c r="E38" s="1">
        <v>93</v>
      </c>
      <c r="F38" s="1">
        <v>94</v>
      </c>
      <c r="G38" s="1">
        <v>95</v>
      </c>
      <c r="H38" s="29">
        <v>282</v>
      </c>
      <c r="I38" s="1">
        <v>82</v>
      </c>
      <c r="J38" s="1">
        <v>88</v>
      </c>
      <c r="K38" s="1">
        <v>86</v>
      </c>
      <c r="L38" s="29">
        <v>256</v>
      </c>
      <c r="M38" s="24">
        <v>538</v>
      </c>
    </row>
    <row r="39" ht="12.75">
      <c r="M39" s="25" t="s">
        <v>146</v>
      </c>
    </row>
    <row r="40" spans="1:13" ht="15">
      <c r="A40" s="22">
        <v>17</v>
      </c>
      <c r="B40" s="1">
        <v>404</v>
      </c>
      <c r="C40" s="17" t="s">
        <v>449</v>
      </c>
      <c r="D40" s="23" t="s">
        <v>426</v>
      </c>
      <c r="E40" s="1">
        <v>91</v>
      </c>
      <c r="F40" s="1">
        <v>92</v>
      </c>
      <c r="G40" s="1">
        <v>87</v>
      </c>
      <c r="H40" s="29">
        <v>270</v>
      </c>
      <c r="I40" s="1">
        <v>84</v>
      </c>
      <c r="J40" s="1">
        <v>93</v>
      </c>
      <c r="K40" s="1">
        <v>84</v>
      </c>
      <c r="L40" s="29">
        <v>261</v>
      </c>
      <c r="M40" s="24">
        <v>531</v>
      </c>
    </row>
    <row r="41" ht="12.75">
      <c r="M41" s="25" t="s">
        <v>131</v>
      </c>
    </row>
    <row r="42" spans="1:13" ht="15">
      <c r="A42" s="22">
        <v>18</v>
      </c>
      <c r="B42" s="1">
        <v>188</v>
      </c>
      <c r="C42" s="17" t="s">
        <v>450</v>
      </c>
      <c r="D42" s="23" t="s">
        <v>61</v>
      </c>
      <c r="E42" s="1">
        <v>93</v>
      </c>
      <c r="F42" s="1">
        <v>93</v>
      </c>
      <c r="G42" s="1">
        <v>89</v>
      </c>
      <c r="H42" s="29">
        <v>275</v>
      </c>
      <c r="I42" s="1">
        <v>88</v>
      </c>
      <c r="J42" s="1">
        <v>77</v>
      </c>
      <c r="K42" s="1">
        <v>88</v>
      </c>
      <c r="L42" s="29">
        <v>253</v>
      </c>
      <c r="M42" s="24">
        <v>528</v>
      </c>
    </row>
    <row r="43" ht="12.75">
      <c r="M43" s="25" t="s">
        <v>146</v>
      </c>
    </row>
    <row r="44" spans="1:13" ht="15">
      <c r="A44" s="22">
        <v>19</v>
      </c>
      <c r="B44" s="1">
        <v>412</v>
      </c>
      <c r="C44" s="17" t="s">
        <v>451</v>
      </c>
      <c r="D44" s="23" t="s">
        <v>436</v>
      </c>
      <c r="E44" s="1">
        <v>92</v>
      </c>
      <c r="F44" s="1">
        <v>87</v>
      </c>
      <c r="G44" s="1">
        <v>86</v>
      </c>
      <c r="H44" s="29">
        <v>265</v>
      </c>
      <c r="I44" s="1">
        <v>86</v>
      </c>
      <c r="J44" s="1">
        <v>89</v>
      </c>
      <c r="K44" s="1">
        <v>86</v>
      </c>
      <c r="L44" s="29">
        <v>261</v>
      </c>
      <c r="M44" s="24">
        <v>526</v>
      </c>
    </row>
    <row r="45" ht="12.75">
      <c r="M45" s="25" t="s">
        <v>131</v>
      </c>
    </row>
    <row r="46" spans="1:13" ht="15">
      <c r="A46" s="22">
        <v>20</v>
      </c>
      <c r="B46" s="1">
        <v>403</v>
      </c>
      <c r="C46" s="17" t="s">
        <v>452</v>
      </c>
      <c r="D46" s="23" t="s">
        <v>426</v>
      </c>
      <c r="E46" s="1">
        <v>88</v>
      </c>
      <c r="F46" s="1">
        <v>91</v>
      </c>
      <c r="G46" s="1">
        <v>90</v>
      </c>
      <c r="H46" s="29">
        <v>269</v>
      </c>
      <c r="I46" s="1">
        <v>88</v>
      </c>
      <c r="J46" s="1">
        <v>79</v>
      </c>
      <c r="K46" s="1">
        <v>89</v>
      </c>
      <c r="L46" s="29">
        <v>256</v>
      </c>
      <c r="M46" s="24">
        <v>525</v>
      </c>
    </row>
    <row r="47" ht="12.75">
      <c r="M47" s="25" t="s">
        <v>121</v>
      </c>
    </row>
    <row r="48" spans="1:13" ht="15">
      <c r="A48" s="22">
        <v>21</v>
      </c>
      <c r="B48" s="1">
        <v>297</v>
      </c>
      <c r="C48" s="17" t="s">
        <v>453</v>
      </c>
      <c r="D48" s="23" t="s">
        <v>442</v>
      </c>
      <c r="E48" s="1">
        <v>93</v>
      </c>
      <c r="F48" s="1">
        <v>88</v>
      </c>
      <c r="G48" s="1">
        <v>91</v>
      </c>
      <c r="H48" s="29">
        <v>272</v>
      </c>
      <c r="I48" s="1">
        <v>76</v>
      </c>
      <c r="J48" s="1">
        <v>83</v>
      </c>
      <c r="K48" s="1">
        <v>90</v>
      </c>
      <c r="L48" s="29">
        <v>249</v>
      </c>
      <c r="M48" s="24">
        <v>521</v>
      </c>
    </row>
    <row r="49" ht="12.75">
      <c r="M49" s="25" t="s">
        <v>131</v>
      </c>
    </row>
    <row r="50" spans="1:13" ht="15">
      <c r="A50" s="22">
        <v>22</v>
      </c>
      <c r="B50" s="1">
        <v>213</v>
      </c>
      <c r="C50" s="17" t="s">
        <v>454</v>
      </c>
      <c r="D50" s="23" t="s">
        <v>455</v>
      </c>
      <c r="E50" s="1">
        <v>88</v>
      </c>
      <c r="F50" s="1">
        <v>90</v>
      </c>
      <c r="G50" s="1">
        <v>86</v>
      </c>
      <c r="H50" s="29">
        <v>264</v>
      </c>
      <c r="I50" s="1">
        <v>76</v>
      </c>
      <c r="J50" s="1">
        <v>95</v>
      </c>
      <c r="K50" s="1">
        <v>84</v>
      </c>
      <c r="L50" s="29">
        <v>255</v>
      </c>
      <c r="M50" s="24">
        <v>519</v>
      </c>
    </row>
    <row r="51" ht="12.75">
      <c r="M51" s="25" t="s">
        <v>149</v>
      </c>
    </row>
    <row r="52" spans="1:13" ht="15">
      <c r="A52" s="22">
        <v>23</v>
      </c>
      <c r="B52" s="1">
        <v>233</v>
      </c>
      <c r="C52" s="17" t="s">
        <v>456</v>
      </c>
      <c r="D52" s="23" t="s">
        <v>457</v>
      </c>
      <c r="E52" s="1">
        <v>87</v>
      </c>
      <c r="F52" s="1">
        <v>88</v>
      </c>
      <c r="G52" s="1">
        <v>92</v>
      </c>
      <c r="H52" s="29">
        <v>267</v>
      </c>
      <c r="I52" s="1">
        <v>80</v>
      </c>
      <c r="J52" s="1">
        <v>89</v>
      </c>
      <c r="K52" s="1">
        <v>77</v>
      </c>
      <c r="L52" s="29">
        <v>246</v>
      </c>
      <c r="M52" s="24">
        <v>513</v>
      </c>
    </row>
    <row r="53" ht="12.75">
      <c r="M53" s="25" t="s">
        <v>152</v>
      </c>
    </row>
    <row r="54" spans="1:13" ht="15">
      <c r="A54" s="22">
        <v>24</v>
      </c>
      <c r="B54" s="1">
        <v>413</v>
      </c>
      <c r="C54" s="17" t="s">
        <v>458</v>
      </c>
      <c r="D54" s="23" t="s">
        <v>436</v>
      </c>
      <c r="E54" s="1">
        <v>81</v>
      </c>
      <c r="F54" s="1">
        <v>87</v>
      </c>
      <c r="G54" s="1">
        <v>87</v>
      </c>
      <c r="H54" s="29">
        <v>255</v>
      </c>
      <c r="I54" s="1">
        <v>77</v>
      </c>
      <c r="J54" s="1">
        <v>82</v>
      </c>
      <c r="K54" s="1">
        <v>87</v>
      </c>
      <c r="L54" s="29">
        <v>246</v>
      </c>
      <c r="M54" s="24">
        <v>501</v>
      </c>
    </row>
    <row r="55" ht="12.75">
      <c r="M55" s="25" t="s">
        <v>149</v>
      </c>
    </row>
    <row r="56" spans="1:13" ht="15">
      <c r="A56" s="22">
        <v>25</v>
      </c>
      <c r="B56" s="1">
        <v>214</v>
      </c>
      <c r="C56" s="17" t="s">
        <v>459</v>
      </c>
      <c r="D56" s="23" t="s">
        <v>455</v>
      </c>
      <c r="E56" s="1">
        <v>73</v>
      </c>
      <c r="F56" s="1">
        <v>92</v>
      </c>
      <c r="G56" s="1">
        <v>86</v>
      </c>
      <c r="H56" s="29">
        <v>251</v>
      </c>
      <c r="I56" s="1">
        <v>78</v>
      </c>
      <c r="J56" s="1">
        <v>82</v>
      </c>
      <c r="K56" s="1">
        <v>84</v>
      </c>
      <c r="L56" s="29">
        <v>244</v>
      </c>
      <c r="M56" s="24">
        <v>495</v>
      </c>
    </row>
    <row r="57" ht="12.75">
      <c r="M57" s="25" t="s">
        <v>131</v>
      </c>
    </row>
    <row r="58" spans="1:13" ht="15">
      <c r="A58" s="22">
        <v>26</v>
      </c>
      <c r="B58" s="1">
        <v>234</v>
      </c>
      <c r="C58" s="17" t="s">
        <v>460</v>
      </c>
      <c r="D58" s="23" t="s">
        <v>457</v>
      </c>
      <c r="E58" s="1">
        <v>73</v>
      </c>
      <c r="F58" s="1">
        <v>87</v>
      </c>
      <c r="G58" s="1">
        <v>82</v>
      </c>
      <c r="H58" s="29">
        <v>242</v>
      </c>
      <c r="I58" s="1">
        <v>78</v>
      </c>
      <c r="J58" s="1">
        <v>85</v>
      </c>
      <c r="K58" s="1">
        <v>87</v>
      </c>
      <c r="L58" s="29">
        <v>250</v>
      </c>
      <c r="M58" s="24">
        <v>492</v>
      </c>
    </row>
    <row r="59" ht="12.75">
      <c r="M59" s="25" t="s">
        <v>140</v>
      </c>
    </row>
    <row r="60" spans="1:13" ht="15">
      <c r="A60" s="22">
        <v>27</v>
      </c>
      <c r="B60" s="1">
        <v>245</v>
      </c>
      <c r="C60" s="17" t="s">
        <v>461</v>
      </c>
      <c r="D60" s="23" t="s">
        <v>462</v>
      </c>
      <c r="E60" s="1">
        <v>86</v>
      </c>
      <c r="F60" s="1">
        <v>84</v>
      </c>
      <c r="G60" s="1">
        <v>72</v>
      </c>
      <c r="H60" s="29">
        <v>242</v>
      </c>
      <c r="I60" s="1">
        <v>75</v>
      </c>
      <c r="J60" s="1">
        <v>74</v>
      </c>
      <c r="K60" s="1">
        <v>83</v>
      </c>
      <c r="L60" s="29">
        <v>232</v>
      </c>
      <c r="M60" s="24">
        <v>474</v>
      </c>
    </row>
    <row r="61" ht="12.75">
      <c r="M61" s="25" t="s">
        <v>110</v>
      </c>
    </row>
    <row r="62" spans="1:13" ht="15">
      <c r="A62" s="22">
        <v>28</v>
      </c>
      <c r="B62" s="1">
        <v>222</v>
      </c>
      <c r="C62" s="17" t="s">
        <v>463</v>
      </c>
      <c r="D62" s="23" t="s">
        <v>438</v>
      </c>
      <c r="E62" s="1">
        <v>84</v>
      </c>
      <c r="F62" s="1">
        <v>88</v>
      </c>
      <c r="G62" s="1">
        <v>80</v>
      </c>
      <c r="H62" s="29">
        <v>252</v>
      </c>
      <c r="I62" s="1">
        <v>74</v>
      </c>
      <c r="J62" s="1">
        <v>67</v>
      </c>
      <c r="K62" s="1">
        <v>75</v>
      </c>
      <c r="L62" s="29">
        <v>216</v>
      </c>
      <c r="M62" s="24">
        <v>468</v>
      </c>
    </row>
    <row r="63" ht="12.75">
      <c r="M63" s="25" t="s">
        <v>110</v>
      </c>
    </row>
    <row r="64" spans="1:13" ht="15">
      <c r="A64" s="22">
        <v>29</v>
      </c>
      <c r="B64" s="1">
        <v>410</v>
      </c>
      <c r="C64" s="17" t="s">
        <v>464</v>
      </c>
      <c r="D64" s="23" t="s">
        <v>465</v>
      </c>
      <c r="E64" s="1">
        <v>85</v>
      </c>
      <c r="F64" s="1">
        <v>80</v>
      </c>
      <c r="G64" s="1">
        <v>91</v>
      </c>
      <c r="H64" s="29">
        <v>256</v>
      </c>
      <c r="I64" s="1">
        <v>70</v>
      </c>
      <c r="J64" s="1">
        <v>69</v>
      </c>
      <c r="K64" s="1">
        <v>72</v>
      </c>
      <c r="L64" s="29">
        <v>211</v>
      </c>
      <c r="M64" s="24">
        <v>467</v>
      </c>
    </row>
    <row r="65" ht="12.75">
      <c r="M65" s="25" t="s">
        <v>131</v>
      </c>
    </row>
    <row r="66" spans="1:13" ht="15">
      <c r="A66" s="22">
        <v>30</v>
      </c>
      <c r="B66" s="1">
        <v>215</v>
      </c>
      <c r="C66" s="17" t="s">
        <v>466</v>
      </c>
      <c r="D66" s="23" t="s">
        <v>455</v>
      </c>
      <c r="E66" s="1">
        <v>86</v>
      </c>
      <c r="F66" s="1">
        <v>87</v>
      </c>
      <c r="G66" s="1">
        <v>82</v>
      </c>
      <c r="H66" s="29">
        <v>255</v>
      </c>
      <c r="I66" s="1">
        <v>66</v>
      </c>
      <c r="J66" s="1">
        <v>69</v>
      </c>
      <c r="K66" s="1">
        <v>70</v>
      </c>
      <c r="L66" s="29">
        <v>205</v>
      </c>
      <c r="M66" s="24">
        <v>460</v>
      </c>
    </row>
    <row r="67" ht="12.75">
      <c r="M67" s="25" t="s">
        <v>149</v>
      </c>
    </row>
    <row r="68" spans="1:13" ht="15">
      <c r="A68" s="22">
        <v>31</v>
      </c>
      <c r="B68" s="1">
        <v>246</v>
      </c>
      <c r="C68" s="17" t="s">
        <v>467</v>
      </c>
      <c r="D68" s="23" t="s">
        <v>462</v>
      </c>
      <c r="E68" s="1">
        <v>77</v>
      </c>
      <c r="F68" s="1">
        <v>85</v>
      </c>
      <c r="G68" s="1">
        <v>68</v>
      </c>
      <c r="H68" s="29">
        <v>230</v>
      </c>
      <c r="I68" s="1">
        <v>66</v>
      </c>
      <c r="J68" s="1">
        <v>70</v>
      </c>
      <c r="K68" s="1">
        <v>59</v>
      </c>
      <c r="L68" s="29">
        <v>195</v>
      </c>
      <c r="M68" s="24">
        <v>425</v>
      </c>
    </row>
    <row r="69" ht="12.75">
      <c r="M69" s="25" t="s">
        <v>254</v>
      </c>
    </row>
    <row r="70" spans="1:13" ht="15">
      <c r="A70" s="22">
        <v>32</v>
      </c>
      <c r="B70" s="1">
        <v>302</v>
      </c>
      <c r="C70" s="17" t="s">
        <v>468</v>
      </c>
      <c r="D70" s="23" t="s">
        <v>469</v>
      </c>
      <c r="E70" s="1">
        <v>66</v>
      </c>
      <c r="F70" s="1">
        <v>58</v>
      </c>
      <c r="G70" s="1">
        <v>46</v>
      </c>
      <c r="H70" s="29">
        <v>170</v>
      </c>
      <c r="I70" s="1">
        <v>52</v>
      </c>
      <c r="J70" s="1">
        <v>52</v>
      </c>
      <c r="K70" s="1">
        <v>68</v>
      </c>
      <c r="L70" s="29">
        <v>172</v>
      </c>
      <c r="M70" s="24">
        <v>342</v>
      </c>
    </row>
    <row r="71" ht="12.75">
      <c r="M71" s="25" t="s">
        <v>254</v>
      </c>
    </row>
    <row r="72" spans="1:14" ht="12.75">
      <c r="A72" s="26" t="s">
        <v>470</v>
      </c>
      <c r="K72" s="134" t="s">
        <v>34</v>
      </c>
      <c r="L72" s="134"/>
      <c r="M72" s="134"/>
      <c r="N72" s="134"/>
    </row>
  </sheetData>
  <sheetProtection/>
  <mergeCells count="3">
    <mergeCell ref="A1:N1"/>
    <mergeCell ref="L3:N3"/>
    <mergeCell ref="K72:N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workbookViewId="0" topLeftCell="A1">
      <selection activeCell="L3" sqref="L3:N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19.57421875" style="36" bestFit="1" customWidth="1"/>
    <col min="7" max="7" width="6.28125" style="36" customWidth="1"/>
    <col min="8" max="22" width="6.7109375" style="36" customWidth="1"/>
    <col min="23" max="16384" width="9.140625" style="36" customWidth="1"/>
  </cols>
  <sheetData>
    <row r="1" spans="1:16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55"/>
      <c r="O1" s="55"/>
      <c r="P1" s="55"/>
    </row>
    <row r="2" spans="1:3" s="1" customFormat="1" ht="15.75">
      <c r="A2" s="17" t="s">
        <v>35</v>
      </c>
      <c r="C2" s="18" t="s">
        <v>717</v>
      </c>
    </row>
    <row r="3" spans="1:14" s="1" customFormat="1" ht="15.75">
      <c r="A3" s="17" t="s">
        <v>36</v>
      </c>
      <c r="C3" s="18" t="s">
        <v>13</v>
      </c>
      <c r="L3" s="133" t="s">
        <v>37</v>
      </c>
      <c r="M3" s="133"/>
      <c r="N3" s="133"/>
    </row>
    <row r="4" spans="1:3" s="1" customFormat="1" ht="15.75">
      <c r="A4" s="17" t="s">
        <v>38</v>
      </c>
      <c r="C4" s="18" t="s">
        <v>8</v>
      </c>
    </row>
    <row r="6" spans="1:3" ht="25.5">
      <c r="A6" s="38" t="s">
        <v>698</v>
      </c>
      <c r="C6" s="39"/>
    </row>
    <row r="7" spans="1:3" ht="15.75">
      <c r="A7" s="37"/>
      <c r="C7" s="39"/>
    </row>
    <row r="8" spans="1:22" ht="12.75">
      <c r="A8" s="40" t="s">
        <v>699</v>
      </c>
      <c r="B8" s="41" t="s">
        <v>700</v>
      </c>
      <c r="C8" s="42" t="s">
        <v>701</v>
      </c>
      <c r="D8" s="42" t="s">
        <v>702</v>
      </c>
      <c r="E8" s="43" t="s">
        <v>43</v>
      </c>
      <c r="F8" s="40" t="s">
        <v>49</v>
      </c>
      <c r="G8" s="44" t="s">
        <v>43</v>
      </c>
      <c r="H8" s="40" t="s">
        <v>44</v>
      </c>
      <c r="I8" s="40" t="s">
        <v>45</v>
      </c>
      <c r="J8" s="40" t="s">
        <v>46</v>
      </c>
      <c r="K8" s="40" t="s">
        <v>47</v>
      </c>
      <c r="L8" s="40" t="s">
        <v>48</v>
      </c>
      <c r="M8" s="40" t="s">
        <v>703</v>
      </c>
      <c r="N8" s="40" t="s">
        <v>704</v>
      </c>
      <c r="O8" s="40" t="s">
        <v>705</v>
      </c>
      <c r="P8" s="40" t="s">
        <v>706</v>
      </c>
      <c r="Q8" s="40" t="s">
        <v>707</v>
      </c>
      <c r="R8" s="40" t="s">
        <v>708</v>
      </c>
      <c r="S8" s="40" t="s">
        <v>709</v>
      </c>
      <c r="T8" s="40" t="s">
        <v>710</v>
      </c>
      <c r="U8" s="40" t="s">
        <v>711</v>
      </c>
      <c r="V8" s="40" t="s">
        <v>712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2.5" customHeight="1">
      <c r="A10" s="46">
        <v>1</v>
      </c>
      <c r="B10" s="1"/>
      <c r="C10" s="47" t="s">
        <v>428</v>
      </c>
      <c r="D10" s="27"/>
      <c r="E10" s="48">
        <v>51.8</v>
      </c>
      <c r="F10" s="138">
        <f>MAX(K10:V10)</f>
        <v>6</v>
      </c>
      <c r="G10" s="49">
        <f>G11</f>
        <v>0</v>
      </c>
      <c r="H10" s="49">
        <f aca="true" t="shared" si="0" ref="H10:N10">G10+H11</f>
        <v>1</v>
      </c>
      <c r="I10" s="49">
        <f t="shared" si="0"/>
        <v>2</v>
      </c>
      <c r="J10" s="49">
        <f t="shared" si="0"/>
        <v>3</v>
      </c>
      <c r="K10" s="49">
        <f t="shared" si="0"/>
        <v>4</v>
      </c>
      <c r="L10" s="49">
        <f t="shared" si="0"/>
        <v>5</v>
      </c>
      <c r="M10" s="49">
        <f t="shared" si="0"/>
        <v>5</v>
      </c>
      <c r="N10" s="49">
        <f t="shared" si="0"/>
        <v>6</v>
      </c>
      <c r="O10" s="49"/>
      <c r="P10" s="49"/>
      <c r="Q10" s="49"/>
      <c r="R10" s="49"/>
      <c r="S10" s="49"/>
      <c r="T10" s="49"/>
      <c r="U10" s="49"/>
      <c r="V10" s="49"/>
    </row>
    <row r="11" spans="1:22" ht="22.5" customHeight="1">
      <c r="A11" s="46"/>
      <c r="E11" s="48">
        <v>2</v>
      </c>
      <c r="F11" s="139"/>
      <c r="G11" s="48">
        <f>IF(G12&gt;G16,1,IF(G12=G16,0,0))</f>
        <v>0</v>
      </c>
      <c r="H11" s="48">
        <f aca="true" t="shared" si="1" ref="H11:N11">IF(H12&gt;H16,1,IF(H12=H16,0,0))</f>
        <v>1</v>
      </c>
      <c r="I11" s="48">
        <f t="shared" si="1"/>
        <v>1</v>
      </c>
      <c r="J11" s="48">
        <f t="shared" si="1"/>
        <v>1</v>
      </c>
      <c r="K11" s="48">
        <f t="shared" si="1"/>
        <v>1</v>
      </c>
      <c r="L11" s="48">
        <f t="shared" si="1"/>
        <v>1</v>
      </c>
      <c r="M11" s="48">
        <f t="shared" si="1"/>
        <v>0</v>
      </c>
      <c r="N11" s="48">
        <f t="shared" si="1"/>
        <v>1</v>
      </c>
      <c r="O11" s="48"/>
      <c r="P11" s="48"/>
      <c r="Q11" s="48"/>
      <c r="R11" s="48"/>
      <c r="S11" s="48"/>
      <c r="T11" s="48"/>
      <c r="U11" s="48"/>
      <c r="V11" s="48"/>
    </row>
    <row r="12" spans="1:22" ht="22.5" customHeight="1">
      <c r="A12" s="46"/>
      <c r="E12" s="50">
        <v>10.2</v>
      </c>
      <c r="F12" s="139"/>
      <c r="G12" s="51">
        <v>9</v>
      </c>
      <c r="H12" s="51">
        <v>10.1</v>
      </c>
      <c r="I12" s="51">
        <v>10.3</v>
      </c>
      <c r="J12" s="51">
        <v>9.8</v>
      </c>
      <c r="K12" s="51">
        <v>10.2</v>
      </c>
      <c r="L12" s="51">
        <v>10.1</v>
      </c>
      <c r="M12" s="51">
        <v>8.9</v>
      </c>
      <c r="N12" s="51">
        <v>10.7</v>
      </c>
      <c r="O12" s="51"/>
      <c r="P12" s="51"/>
      <c r="Q12" s="51"/>
      <c r="R12" s="51"/>
      <c r="S12" s="51"/>
      <c r="T12" s="51"/>
      <c r="U12" s="51"/>
      <c r="V12" s="51"/>
    </row>
    <row r="13" spans="5:22" ht="12.75">
      <c r="E13" s="45"/>
      <c r="F13" s="45"/>
      <c r="G13" s="4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5"/>
      <c r="S13" s="45"/>
      <c r="T13" s="45"/>
      <c r="U13" s="45"/>
      <c r="V13" s="45"/>
    </row>
    <row r="14" spans="1:22" ht="22.5" customHeight="1">
      <c r="A14" s="52">
        <v>2</v>
      </c>
      <c r="B14" s="1"/>
      <c r="C14" s="47" t="s">
        <v>107</v>
      </c>
      <c r="D14" s="27"/>
      <c r="E14" s="48">
        <v>51.8</v>
      </c>
      <c r="F14" s="138">
        <f>MAX(K14:V14)</f>
        <v>1</v>
      </c>
      <c r="G14" s="49">
        <f>G15</f>
        <v>0</v>
      </c>
      <c r="H14" s="49">
        <f aca="true" t="shared" si="2" ref="H14:N14">G14+H15</f>
        <v>0</v>
      </c>
      <c r="I14" s="49">
        <f t="shared" si="2"/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M14" s="49">
        <f t="shared" si="2"/>
        <v>1</v>
      </c>
      <c r="N14" s="49">
        <f t="shared" si="2"/>
        <v>1</v>
      </c>
      <c r="O14" s="49"/>
      <c r="P14" s="49"/>
      <c r="Q14" s="49"/>
      <c r="R14" s="49"/>
      <c r="S14" s="49"/>
      <c r="T14" s="49"/>
      <c r="U14" s="49"/>
      <c r="V14" s="49"/>
    </row>
    <row r="15" spans="1:22" ht="22.5" customHeight="1">
      <c r="A15" s="52"/>
      <c r="E15" s="48">
        <v>2</v>
      </c>
      <c r="F15" s="139"/>
      <c r="G15" s="48">
        <f>IF(G12&gt;G16,0,IF(G12=G16,0,1))</f>
        <v>0</v>
      </c>
      <c r="H15" s="48">
        <f>IF(H12&gt;H16,0,IF(H12=H16,0,1))</f>
        <v>0</v>
      </c>
      <c r="I15" s="48">
        <f aca="true" t="shared" si="3" ref="I15:N15">IF(I12&gt;I16,0,IF(I12=I16,0,1))</f>
        <v>0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1</v>
      </c>
      <c r="N15" s="48">
        <f t="shared" si="3"/>
        <v>0</v>
      </c>
      <c r="O15" s="48"/>
      <c r="P15" s="48"/>
      <c r="Q15" s="48"/>
      <c r="R15" s="48"/>
      <c r="S15" s="48"/>
      <c r="T15" s="48"/>
      <c r="U15" s="48"/>
      <c r="V15" s="48"/>
    </row>
    <row r="16" spans="1:22" ht="22.5" customHeight="1">
      <c r="A16" s="52"/>
      <c r="E16" s="50">
        <v>10.2</v>
      </c>
      <c r="F16" s="139"/>
      <c r="G16" s="51">
        <v>9</v>
      </c>
      <c r="H16" s="51">
        <v>7.8</v>
      </c>
      <c r="I16" s="51">
        <v>8.5</v>
      </c>
      <c r="J16" s="51">
        <v>8.7</v>
      </c>
      <c r="K16" s="51">
        <v>10</v>
      </c>
      <c r="L16" s="51">
        <v>8.9</v>
      </c>
      <c r="M16" s="51">
        <v>10</v>
      </c>
      <c r="N16" s="51">
        <v>8.1</v>
      </c>
      <c r="O16" s="51"/>
      <c r="P16" s="51"/>
      <c r="Q16" s="51"/>
      <c r="R16" s="51"/>
      <c r="S16" s="51"/>
      <c r="T16" s="51"/>
      <c r="U16" s="51"/>
      <c r="V16" s="51"/>
    </row>
    <row r="17" spans="8:12" ht="12.75">
      <c r="H17" s="53"/>
      <c r="I17" s="53"/>
      <c r="J17" s="53"/>
      <c r="K17" s="53"/>
      <c r="L17" s="53"/>
    </row>
    <row r="18" spans="1:3" ht="15.75">
      <c r="A18" s="37"/>
      <c r="C18" s="39"/>
    </row>
    <row r="19" spans="1:3" ht="25.5">
      <c r="A19" s="38" t="s">
        <v>713</v>
      </c>
      <c r="C19" s="39"/>
    </row>
    <row r="22" spans="1:22" ht="12.75">
      <c r="A22" s="40" t="s">
        <v>699</v>
      </c>
      <c r="B22" s="41" t="s">
        <v>700</v>
      </c>
      <c r="C22" s="42" t="s">
        <v>701</v>
      </c>
      <c r="D22" s="42" t="s">
        <v>702</v>
      </c>
      <c r="E22" s="43" t="s">
        <v>43</v>
      </c>
      <c r="F22" s="40" t="s">
        <v>49</v>
      </c>
      <c r="G22" s="44" t="s">
        <v>43</v>
      </c>
      <c r="H22" s="40" t="s">
        <v>44</v>
      </c>
      <c r="I22" s="40" t="s">
        <v>45</v>
      </c>
      <c r="J22" s="40" t="s">
        <v>46</v>
      </c>
      <c r="K22" s="40" t="s">
        <v>47</v>
      </c>
      <c r="L22" s="40" t="s">
        <v>48</v>
      </c>
      <c r="M22" s="40" t="s">
        <v>703</v>
      </c>
      <c r="N22" s="40" t="s">
        <v>704</v>
      </c>
      <c r="O22" s="40" t="s">
        <v>705</v>
      </c>
      <c r="P22" s="40" t="s">
        <v>706</v>
      </c>
      <c r="Q22" s="40" t="s">
        <v>707</v>
      </c>
      <c r="R22" s="40" t="s">
        <v>708</v>
      </c>
      <c r="S22" s="40" t="s">
        <v>709</v>
      </c>
      <c r="T22" s="40" t="s">
        <v>710</v>
      </c>
      <c r="U22" s="40" t="s">
        <v>711</v>
      </c>
      <c r="V22" s="40" t="s">
        <v>712</v>
      </c>
    </row>
    <row r="23" spans="1:22" ht="15.75">
      <c r="A23" s="37"/>
      <c r="C23" s="3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22.5" customHeight="1">
      <c r="A24" s="52">
        <v>3</v>
      </c>
      <c r="B24" s="1"/>
      <c r="C24" s="47" t="s">
        <v>430</v>
      </c>
      <c r="D24" s="27" t="s">
        <v>54</v>
      </c>
      <c r="E24" s="48">
        <v>51.8</v>
      </c>
      <c r="F24" s="138">
        <f>MAX(K24:V24)</f>
        <v>6</v>
      </c>
      <c r="G24" s="49">
        <f>G25</f>
        <v>0</v>
      </c>
      <c r="H24" s="49">
        <f aca="true" t="shared" si="4" ref="H24:N24">G24+H25</f>
        <v>1</v>
      </c>
      <c r="I24" s="49">
        <f t="shared" si="4"/>
        <v>2</v>
      </c>
      <c r="J24" s="49">
        <f t="shared" si="4"/>
        <v>3</v>
      </c>
      <c r="K24" s="49">
        <f t="shared" si="4"/>
        <v>4</v>
      </c>
      <c r="L24" s="49">
        <f t="shared" si="4"/>
        <v>4</v>
      </c>
      <c r="M24" s="49">
        <f t="shared" si="4"/>
        <v>5</v>
      </c>
      <c r="N24" s="49">
        <f t="shared" si="4"/>
        <v>6</v>
      </c>
      <c r="O24" s="49"/>
      <c r="P24" s="49"/>
      <c r="Q24" s="49"/>
      <c r="R24" s="49"/>
      <c r="S24" s="49"/>
      <c r="T24" s="49"/>
      <c r="U24" s="49"/>
      <c r="V24" s="49"/>
    </row>
    <row r="25" spans="1:22" ht="22.5" customHeight="1">
      <c r="A25" s="52"/>
      <c r="E25" s="48">
        <v>2</v>
      </c>
      <c r="F25" s="139"/>
      <c r="G25" s="48">
        <f aca="true" t="shared" si="5" ref="G25:N25">IF(G30&gt;G26,0,IF(G30=G26,0,1))</f>
        <v>0</v>
      </c>
      <c r="H25" s="48">
        <f t="shared" si="5"/>
        <v>1</v>
      </c>
      <c r="I25" s="48">
        <f t="shared" si="5"/>
        <v>1</v>
      </c>
      <c r="J25" s="48">
        <f t="shared" si="5"/>
        <v>1</v>
      </c>
      <c r="K25" s="48">
        <f t="shared" si="5"/>
        <v>1</v>
      </c>
      <c r="L25" s="48">
        <f t="shared" si="5"/>
        <v>0</v>
      </c>
      <c r="M25" s="48">
        <f t="shared" si="5"/>
        <v>1</v>
      </c>
      <c r="N25" s="48">
        <f t="shared" si="5"/>
        <v>1</v>
      </c>
      <c r="O25" s="48"/>
      <c r="P25" s="48"/>
      <c r="Q25" s="48"/>
      <c r="R25" s="48"/>
      <c r="S25" s="48"/>
      <c r="T25" s="48"/>
      <c r="U25" s="48"/>
      <c r="V25" s="48"/>
    </row>
    <row r="26" spans="1:22" ht="22.5" customHeight="1">
      <c r="A26" s="52"/>
      <c r="E26" s="50">
        <v>10.2</v>
      </c>
      <c r="F26" s="139"/>
      <c r="G26" s="51">
        <v>9.4</v>
      </c>
      <c r="H26" s="51">
        <v>10.3</v>
      </c>
      <c r="I26" s="51">
        <v>10</v>
      </c>
      <c r="J26" s="51">
        <v>8.7</v>
      </c>
      <c r="K26" s="51">
        <v>10.7</v>
      </c>
      <c r="L26" s="51">
        <v>9.1</v>
      </c>
      <c r="M26" s="51">
        <v>10.1</v>
      </c>
      <c r="N26" s="51">
        <v>10.1</v>
      </c>
      <c r="O26" s="51"/>
      <c r="P26" s="51"/>
      <c r="Q26" s="51"/>
      <c r="R26" s="51"/>
      <c r="S26" s="51"/>
      <c r="T26" s="51"/>
      <c r="U26" s="51"/>
      <c r="V26" s="51"/>
    </row>
    <row r="27" spans="5:22" ht="12.75">
      <c r="E27" s="45"/>
      <c r="F27" s="45"/>
      <c r="G27" s="4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5"/>
      <c r="S27" s="45"/>
      <c r="T27" s="45"/>
      <c r="U27" s="45"/>
      <c r="V27" s="45"/>
    </row>
    <row r="28" spans="1:22" ht="22.5" customHeight="1">
      <c r="A28" s="46">
        <v>4</v>
      </c>
      <c r="B28" s="1"/>
      <c r="C28" s="47" t="s">
        <v>425</v>
      </c>
      <c r="D28" s="27" t="s">
        <v>426</v>
      </c>
      <c r="E28" s="48">
        <v>51.8</v>
      </c>
      <c r="F28" s="138">
        <f>MAX(K28:V28)</f>
        <v>1</v>
      </c>
      <c r="G28" s="49">
        <f>G29</f>
        <v>1</v>
      </c>
      <c r="H28" s="49">
        <f aca="true" t="shared" si="6" ref="H28:N28">G28+H29</f>
        <v>1</v>
      </c>
      <c r="I28" s="49">
        <f t="shared" si="6"/>
        <v>1</v>
      </c>
      <c r="J28" s="49">
        <f t="shared" si="6"/>
        <v>1</v>
      </c>
      <c r="K28" s="49">
        <f t="shared" si="6"/>
        <v>1</v>
      </c>
      <c r="L28" s="49">
        <f t="shared" si="6"/>
        <v>1</v>
      </c>
      <c r="M28" s="49">
        <f t="shared" si="6"/>
        <v>1</v>
      </c>
      <c r="N28" s="49">
        <f t="shared" si="6"/>
        <v>1</v>
      </c>
      <c r="O28" s="49"/>
      <c r="P28" s="49"/>
      <c r="Q28" s="49"/>
      <c r="R28" s="49"/>
      <c r="S28" s="49"/>
      <c r="T28" s="49"/>
      <c r="U28" s="49"/>
      <c r="V28" s="49"/>
    </row>
    <row r="29" spans="1:22" ht="22.5" customHeight="1">
      <c r="A29" s="46"/>
      <c r="E29" s="48">
        <v>2</v>
      </c>
      <c r="F29" s="139"/>
      <c r="G29" s="48">
        <f aca="true" t="shared" si="7" ref="G29:N29">IF(G30&gt;G26,1,IF(G30=G26,0,0))</f>
        <v>1</v>
      </c>
      <c r="H29" s="48">
        <f t="shared" si="7"/>
        <v>0</v>
      </c>
      <c r="I29" s="48">
        <f t="shared" si="7"/>
        <v>0</v>
      </c>
      <c r="J29" s="48">
        <f t="shared" si="7"/>
        <v>0</v>
      </c>
      <c r="K29" s="48">
        <f t="shared" si="7"/>
        <v>0</v>
      </c>
      <c r="L29" s="48">
        <f t="shared" si="7"/>
        <v>0</v>
      </c>
      <c r="M29" s="48">
        <f t="shared" si="7"/>
        <v>0</v>
      </c>
      <c r="N29" s="48">
        <f t="shared" si="7"/>
        <v>0</v>
      </c>
      <c r="O29" s="48"/>
      <c r="P29" s="48"/>
      <c r="Q29" s="48"/>
      <c r="R29" s="48"/>
      <c r="S29" s="48"/>
      <c r="T29" s="48"/>
      <c r="U29" s="48"/>
      <c r="V29" s="48"/>
    </row>
    <row r="30" spans="1:22" ht="22.5" customHeight="1">
      <c r="A30" s="46"/>
      <c r="E30" s="50">
        <v>10.2</v>
      </c>
      <c r="F30" s="139"/>
      <c r="G30" s="51">
        <v>9.6</v>
      </c>
      <c r="H30" s="51">
        <v>8.9</v>
      </c>
      <c r="I30" s="51">
        <v>6.8</v>
      </c>
      <c r="J30" s="51">
        <v>8.3</v>
      </c>
      <c r="K30" s="51">
        <v>9.1</v>
      </c>
      <c r="L30" s="51">
        <v>9.1</v>
      </c>
      <c r="M30" s="51">
        <v>10</v>
      </c>
      <c r="N30" s="51">
        <v>10</v>
      </c>
      <c r="O30" s="51"/>
      <c r="P30" s="51"/>
      <c r="Q30" s="51"/>
      <c r="R30" s="51"/>
      <c r="S30" s="51"/>
      <c r="T30" s="51"/>
      <c r="U30" s="51"/>
      <c r="V30" s="51"/>
    </row>
    <row r="31" spans="1:3" ht="25.5">
      <c r="A31" s="38" t="s">
        <v>714</v>
      </c>
      <c r="C31" s="39"/>
    </row>
    <row r="33" spans="1:22" ht="12.75">
      <c r="A33" s="40" t="s">
        <v>699</v>
      </c>
      <c r="B33" s="41" t="s">
        <v>700</v>
      </c>
      <c r="C33" s="42" t="s">
        <v>701</v>
      </c>
      <c r="D33" s="42" t="s">
        <v>702</v>
      </c>
      <c r="E33" s="43" t="s">
        <v>43</v>
      </c>
      <c r="F33" s="40" t="s">
        <v>49</v>
      </c>
      <c r="G33" s="44" t="s">
        <v>43</v>
      </c>
      <c r="H33" s="40" t="s">
        <v>44</v>
      </c>
      <c r="I33" s="40" t="s">
        <v>45</v>
      </c>
      <c r="J33" s="40" t="s">
        <v>46</v>
      </c>
      <c r="K33" s="40" t="s">
        <v>47</v>
      </c>
      <c r="L33" s="40" t="s">
        <v>48</v>
      </c>
      <c r="M33" s="40" t="s">
        <v>703</v>
      </c>
      <c r="N33" s="40" t="s">
        <v>704</v>
      </c>
      <c r="O33" s="40" t="s">
        <v>705</v>
      </c>
      <c r="P33" s="40" t="s">
        <v>706</v>
      </c>
      <c r="Q33" s="40" t="s">
        <v>707</v>
      </c>
      <c r="R33" s="40" t="s">
        <v>708</v>
      </c>
      <c r="S33" s="40" t="s">
        <v>709</v>
      </c>
      <c r="T33" s="40" t="s">
        <v>710</v>
      </c>
      <c r="U33" s="40" t="s">
        <v>711</v>
      </c>
      <c r="V33" s="40" t="s">
        <v>712</v>
      </c>
    </row>
    <row r="34" spans="1:22" ht="15.75">
      <c r="A34" s="37"/>
      <c r="C34" s="3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22.5" customHeight="1">
      <c r="A35" s="46">
        <v>1</v>
      </c>
      <c r="B35" s="1"/>
      <c r="C35" s="47" t="s">
        <v>425</v>
      </c>
      <c r="D35" s="27" t="s">
        <v>426</v>
      </c>
      <c r="E35" s="48">
        <v>51.8</v>
      </c>
      <c r="F35" s="138">
        <f>MAX(K35:V35)</f>
        <v>4</v>
      </c>
      <c r="G35" s="49">
        <f>G36</f>
        <v>0</v>
      </c>
      <c r="H35" s="49">
        <f aca="true" t="shared" si="8" ref="H35:P35">G35+H36</f>
        <v>1</v>
      </c>
      <c r="I35" s="49">
        <f t="shared" si="8"/>
        <v>1</v>
      </c>
      <c r="J35" s="49">
        <f t="shared" si="8"/>
        <v>2</v>
      </c>
      <c r="K35" s="49">
        <f t="shared" si="8"/>
        <v>3</v>
      </c>
      <c r="L35" s="49">
        <f t="shared" si="8"/>
        <v>4</v>
      </c>
      <c r="M35" s="49">
        <f t="shared" si="8"/>
        <v>4</v>
      </c>
      <c r="N35" s="49">
        <f t="shared" si="8"/>
        <v>4</v>
      </c>
      <c r="O35" s="49">
        <f t="shared" si="8"/>
        <v>4</v>
      </c>
      <c r="P35" s="49">
        <f t="shared" si="8"/>
        <v>4</v>
      </c>
      <c r="Q35" s="49"/>
      <c r="R35" s="49"/>
      <c r="S35" s="49"/>
      <c r="T35" s="49"/>
      <c r="U35" s="49"/>
      <c r="V35" s="49"/>
    </row>
    <row r="36" spans="1:22" ht="22.5" customHeight="1">
      <c r="A36" s="46"/>
      <c r="E36" s="48">
        <v>2</v>
      </c>
      <c r="F36" s="139"/>
      <c r="G36" s="48">
        <f>IF(G37&gt;G41,1,IF(G37=G41,0,0))</f>
        <v>0</v>
      </c>
      <c r="H36" s="48">
        <f aca="true" t="shared" si="9" ref="H36:P36">IF(H37&gt;H41,1,IF(H37=H41,0,0))</f>
        <v>1</v>
      </c>
      <c r="I36" s="48">
        <f t="shared" si="9"/>
        <v>0</v>
      </c>
      <c r="J36" s="48">
        <f t="shared" si="9"/>
        <v>1</v>
      </c>
      <c r="K36" s="48">
        <f t="shared" si="9"/>
        <v>1</v>
      </c>
      <c r="L36" s="48">
        <f t="shared" si="9"/>
        <v>1</v>
      </c>
      <c r="M36" s="48">
        <f t="shared" si="9"/>
        <v>0</v>
      </c>
      <c r="N36" s="48">
        <f t="shared" si="9"/>
        <v>0</v>
      </c>
      <c r="O36" s="48">
        <f t="shared" si="9"/>
        <v>0</v>
      </c>
      <c r="P36" s="48">
        <f t="shared" si="9"/>
        <v>0</v>
      </c>
      <c r="Q36" s="48"/>
      <c r="R36" s="48"/>
      <c r="S36" s="48"/>
      <c r="T36" s="48"/>
      <c r="U36" s="48"/>
      <c r="V36" s="48"/>
    </row>
    <row r="37" spans="1:22" ht="22.5" customHeight="1">
      <c r="A37" s="46"/>
      <c r="E37" s="50">
        <v>10.2</v>
      </c>
      <c r="F37" s="139"/>
      <c r="G37" s="51">
        <v>8.6</v>
      </c>
      <c r="H37" s="51">
        <v>10.2</v>
      </c>
      <c r="I37" s="51">
        <v>10.4</v>
      </c>
      <c r="J37" s="51">
        <v>10.1</v>
      </c>
      <c r="K37" s="51">
        <v>10.8</v>
      </c>
      <c r="L37" s="51">
        <v>10.5</v>
      </c>
      <c r="M37" s="51">
        <v>8.7</v>
      </c>
      <c r="N37" s="51">
        <v>9.9</v>
      </c>
      <c r="O37" s="51">
        <v>8.8</v>
      </c>
      <c r="P37" s="51">
        <v>8.2</v>
      </c>
      <c r="Q37" s="51"/>
      <c r="R37" s="51"/>
      <c r="S37" s="51"/>
      <c r="T37" s="51"/>
      <c r="U37" s="51"/>
      <c r="V37" s="51"/>
    </row>
    <row r="38" spans="5:22" ht="12.75">
      <c r="E38" s="45"/>
      <c r="F38" s="45"/>
      <c r="G38" s="4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45"/>
      <c r="S38" s="45"/>
      <c r="T38" s="45"/>
      <c r="U38" s="45"/>
      <c r="V38" s="45"/>
    </row>
    <row r="39" spans="1:22" ht="22.5" customHeight="1">
      <c r="A39" s="52">
        <v>4</v>
      </c>
      <c r="B39" s="1"/>
      <c r="C39" s="47" t="s">
        <v>107</v>
      </c>
      <c r="D39" s="27" t="s">
        <v>86</v>
      </c>
      <c r="E39" s="48">
        <v>51.8</v>
      </c>
      <c r="F39" s="138">
        <f>MAX(K39:V39)</f>
        <v>6</v>
      </c>
      <c r="G39" s="49">
        <f>G40</f>
        <v>1</v>
      </c>
      <c r="H39" s="49">
        <f aca="true" t="shared" si="10" ref="H39:P39">G39+H40</f>
        <v>1</v>
      </c>
      <c r="I39" s="49">
        <f t="shared" si="10"/>
        <v>2</v>
      </c>
      <c r="J39" s="49">
        <f t="shared" si="10"/>
        <v>2</v>
      </c>
      <c r="K39" s="49">
        <f t="shared" si="10"/>
        <v>2</v>
      </c>
      <c r="L39" s="49">
        <f t="shared" si="10"/>
        <v>2</v>
      </c>
      <c r="M39" s="49">
        <f t="shared" si="10"/>
        <v>3</v>
      </c>
      <c r="N39" s="49">
        <f t="shared" si="10"/>
        <v>4</v>
      </c>
      <c r="O39" s="49">
        <f t="shared" si="10"/>
        <v>5</v>
      </c>
      <c r="P39" s="49">
        <f t="shared" si="10"/>
        <v>6</v>
      </c>
      <c r="Q39" s="49"/>
      <c r="R39" s="49"/>
      <c r="S39" s="49"/>
      <c r="T39" s="49"/>
      <c r="U39" s="49"/>
      <c r="V39" s="49"/>
    </row>
    <row r="40" spans="1:22" ht="22.5" customHeight="1">
      <c r="A40" s="52"/>
      <c r="E40" s="48">
        <v>2</v>
      </c>
      <c r="F40" s="139"/>
      <c r="G40" s="48">
        <f>IF(G37&gt;G41,0,IF(G37=G41,0,1))</f>
        <v>1</v>
      </c>
      <c r="H40" s="48">
        <f>IF(H37&gt;H41,0,IF(H37=H41,0,1))</f>
        <v>0</v>
      </c>
      <c r="I40" s="48">
        <f aca="true" t="shared" si="11" ref="I40:P40">IF(I37&gt;I41,0,IF(I37=I41,0,1))</f>
        <v>1</v>
      </c>
      <c r="J40" s="48">
        <f t="shared" si="11"/>
        <v>0</v>
      </c>
      <c r="K40" s="48">
        <f t="shared" si="11"/>
        <v>0</v>
      </c>
      <c r="L40" s="48">
        <f t="shared" si="11"/>
        <v>0</v>
      </c>
      <c r="M40" s="48">
        <f t="shared" si="11"/>
        <v>1</v>
      </c>
      <c r="N40" s="48">
        <f t="shared" si="11"/>
        <v>1</v>
      </c>
      <c r="O40" s="48">
        <f t="shared" si="11"/>
        <v>1</v>
      </c>
      <c r="P40" s="48">
        <f t="shared" si="11"/>
        <v>1</v>
      </c>
      <c r="Q40" s="48"/>
      <c r="R40" s="48"/>
      <c r="S40" s="48"/>
      <c r="T40" s="48"/>
      <c r="U40" s="48"/>
      <c r="V40" s="48"/>
    </row>
    <row r="41" spans="1:22" ht="22.5" customHeight="1">
      <c r="A41" s="52"/>
      <c r="E41" s="50">
        <v>10.2</v>
      </c>
      <c r="F41" s="139"/>
      <c r="G41" s="51">
        <v>10.7</v>
      </c>
      <c r="H41" s="51">
        <v>9</v>
      </c>
      <c r="I41" s="51">
        <v>10.6</v>
      </c>
      <c r="J41" s="51">
        <v>9.3</v>
      </c>
      <c r="K41" s="51">
        <v>10.7</v>
      </c>
      <c r="L41" s="51">
        <v>8.8</v>
      </c>
      <c r="M41" s="51">
        <v>9.5</v>
      </c>
      <c r="N41" s="51">
        <v>10.1</v>
      </c>
      <c r="O41" s="51">
        <v>10.5</v>
      </c>
      <c r="P41" s="51">
        <v>10</v>
      </c>
      <c r="Q41" s="51"/>
      <c r="R41" s="51"/>
      <c r="S41" s="51"/>
      <c r="T41" s="51"/>
      <c r="U41" s="51"/>
      <c r="V41" s="51"/>
    </row>
    <row r="43" spans="1:3" ht="25.5">
      <c r="A43" s="38" t="s">
        <v>715</v>
      </c>
      <c r="C43" s="39"/>
    </row>
    <row r="45" spans="1:22" ht="12.75">
      <c r="A45" s="40" t="s">
        <v>699</v>
      </c>
      <c r="B45" s="41" t="s">
        <v>700</v>
      </c>
      <c r="C45" s="42" t="s">
        <v>701</v>
      </c>
      <c r="D45" s="42" t="s">
        <v>702</v>
      </c>
      <c r="E45" s="43" t="s">
        <v>43</v>
      </c>
      <c r="F45" s="40" t="s">
        <v>49</v>
      </c>
      <c r="G45" s="44" t="s">
        <v>43</v>
      </c>
      <c r="H45" s="40" t="s">
        <v>44</v>
      </c>
      <c r="I45" s="40" t="s">
        <v>45</v>
      </c>
      <c r="J45" s="40" t="s">
        <v>46</v>
      </c>
      <c r="K45" s="40" t="s">
        <v>47</v>
      </c>
      <c r="L45" s="40" t="s">
        <v>48</v>
      </c>
      <c r="M45" s="40" t="s">
        <v>703</v>
      </c>
      <c r="N45" s="40" t="s">
        <v>704</v>
      </c>
      <c r="O45" s="40" t="s">
        <v>705</v>
      </c>
      <c r="P45" s="40" t="s">
        <v>706</v>
      </c>
      <c r="Q45" s="40" t="s">
        <v>707</v>
      </c>
      <c r="R45" s="40" t="s">
        <v>708</v>
      </c>
      <c r="S45" s="40" t="s">
        <v>709</v>
      </c>
      <c r="T45" s="40" t="s">
        <v>710</v>
      </c>
      <c r="U45" s="40" t="s">
        <v>711</v>
      </c>
      <c r="V45" s="40" t="s">
        <v>712</v>
      </c>
    </row>
    <row r="46" spans="1:22" ht="15.75">
      <c r="A46" s="37"/>
      <c r="C46" s="3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22.5" customHeight="1">
      <c r="A47" s="46">
        <v>2</v>
      </c>
      <c r="B47" s="1"/>
      <c r="C47" s="47" t="s">
        <v>428</v>
      </c>
      <c r="D47" s="27" t="s">
        <v>506</v>
      </c>
      <c r="E47" s="48">
        <v>51.8</v>
      </c>
      <c r="F47" s="138">
        <f>MAX(K47:V47)</f>
        <v>7</v>
      </c>
      <c r="G47" s="49">
        <f>G48</f>
        <v>0</v>
      </c>
      <c r="H47" s="49">
        <f aca="true" t="shared" si="12" ref="H47:S47">G47+H48</f>
        <v>1</v>
      </c>
      <c r="I47" s="49">
        <f t="shared" si="12"/>
        <v>1</v>
      </c>
      <c r="J47" s="49">
        <f t="shared" si="12"/>
        <v>1</v>
      </c>
      <c r="K47" s="49">
        <f t="shared" si="12"/>
        <v>1</v>
      </c>
      <c r="L47" s="49">
        <f t="shared" si="12"/>
        <v>1</v>
      </c>
      <c r="M47" s="49">
        <f t="shared" si="12"/>
        <v>1</v>
      </c>
      <c r="N47" s="49">
        <f t="shared" si="12"/>
        <v>2</v>
      </c>
      <c r="O47" s="49">
        <f t="shared" si="12"/>
        <v>3</v>
      </c>
      <c r="P47" s="49">
        <f t="shared" si="12"/>
        <v>4</v>
      </c>
      <c r="Q47" s="49">
        <f t="shared" si="12"/>
        <v>5</v>
      </c>
      <c r="R47" s="49">
        <f t="shared" si="12"/>
        <v>6</v>
      </c>
      <c r="S47" s="49">
        <f t="shared" si="12"/>
        <v>7</v>
      </c>
      <c r="T47" s="49"/>
      <c r="U47" s="49"/>
      <c r="V47" s="49"/>
    </row>
    <row r="48" spans="1:22" ht="22.5" customHeight="1">
      <c r="A48" s="46"/>
      <c r="E48" s="48">
        <v>2</v>
      </c>
      <c r="F48" s="139"/>
      <c r="G48" s="48">
        <f>IF(G49&gt;G53,1,IF(G49=G53,0,0))</f>
        <v>0</v>
      </c>
      <c r="H48" s="48">
        <f aca="true" t="shared" si="13" ref="H48:S48">IF(H49&gt;H53,1,IF(H49=H53,0,0))</f>
        <v>1</v>
      </c>
      <c r="I48" s="48">
        <f t="shared" si="13"/>
        <v>0</v>
      </c>
      <c r="J48" s="48">
        <f t="shared" si="13"/>
        <v>0</v>
      </c>
      <c r="K48" s="48">
        <f t="shared" si="13"/>
        <v>0</v>
      </c>
      <c r="L48" s="48">
        <f t="shared" si="13"/>
        <v>0</v>
      </c>
      <c r="M48" s="48">
        <f t="shared" si="13"/>
        <v>0</v>
      </c>
      <c r="N48" s="48">
        <f t="shared" si="13"/>
        <v>1</v>
      </c>
      <c r="O48" s="48">
        <f t="shared" si="13"/>
        <v>1</v>
      </c>
      <c r="P48" s="48">
        <f t="shared" si="13"/>
        <v>1</v>
      </c>
      <c r="Q48" s="48">
        <f t="shared" si="13"/>
        <v>1</v>
      </c>
      <c r="R48" s="48">
        <f t="shared" si="13"/>
        <v>1</v>
      </c>
      <c r="S48" s="48">
        <f t="shared" si="13"/>
        <v>1</v>
      </c>
      <c r="T48" s="48"/>
      <c r="U48" s="48"/>
      <c r="V48" s="48"/>
    </row>
    <row r="49" spans="1:22" ht="22.5" customHeight="1">
      <c r="A49" s="46"/>
      <c r="E49" s="50">
        <v>10.2</v>
      </c>
      <c r="F49" s="139"/>
      <c r="G49" s="51">
        <v>9.4</v>
      </c>
      <c r="H49" s="51">
        <v>10.5</v>
      </c>
      <c r="I49" s="51">
        <v>7.7</v>
      </c>
      <c r="J49" s="51">
        <v>9.9</v>
      </c>
      <c r="K49" s="51">
        <v>7.6</v>
      </c>
      <c r="L49" s="51">
        <v>7.8</v>
      </c>
      <c r="M49" s="51">
        <v>10.4</v>
      </c>
      <c r="N49" s="51">
        <v>9.2</v>
      </c>
      <c r="O49" s="51">
        <v>9.5</v>
      </c>
      <c r="P49" s="51">
        <v>10.1</v>
      </c>
      <c r="Q49" s="51">
        <v>10.4</v>
      </c>
      <c r="R49" s="51">
        <v>8.9</v>
      </c>
      <c r="S49" s="51">
        <v>8.8</v>
      </c>
      <c r="T49" s="51"/>
      <c r="U49" s="51"/>
      <c r="V49" s="51"/>
    </row>
    <row r="50" spans="5:22" ht="12.75">
      <c r="E50" s="45"/>
      <c r="F50" s="45"/>
      <c r="G50" s="45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5"/>
      <c r="S50" s="45"/>
      <c r="T50" s="45"/>
      <c r="U50" s="45"/>
      <c r="V50" s="45"/>
    </row>
    <row r="51" spans="1:22" ht="22.5" customHeight="1">
      <c r="A51" s="52">
        <v>3</v>
      </c>
      <c r="B51" s="1"/>
      <c r="C51" s="47" t="s">
        <v>430</v>
      </c>
      <c r="D51" s="27" t="s">
        <v>54</v>
      </c>
      <c r="E51" s="48">
        <v>51.8</v>
      </c>
      <c r="F51" s="138">
        <f>MAX(K51:V51)</f>
        <v>5</v>
      </c>
      <c r="G51" s="49">
        <f>G52</f>
        <v>1</v>
      </c>
      <c r="H51" s="49">
        <f aca="true" t="shared" si="14" ref="H51:S51">G51+H52</f>
        <v>1</v>
      </c>
      <c r="I51" s="49">
        <f t="shared" si="14"/>
        <v>2</v>
      </c>
      <c r="J51" s="49">
        <f t="shared" si="14"/>
        <v>2</v>
      </c>
      <c r="K51" s="49">
        <f t="shared" si="14"/>
        <v>3</v>
      </c>
      <c r="L51" s="49">
        <f t="shared" si="14"/>
        <v>4</v>
      </c>
      <c r="M51" s="49">
        <f t="shared" si="14"/>
        <v>5</v>
      </c>
      <c r="N51" s="49">
        <f t="shared" si="14"/>
        <v>5</v>
      </c>
      <c r="O51" s="49">
        <f t="shared" si="14"/>
        <v>5</v>
      </c>
      <c r="P51" s="49">
        <f t="shared" si="14"/>
        <v>5</v>
      </c>
      <c r="Q51" s="49">
        <f t="shared" si="14"/>
        <v>5</v>
      </c>
      <c r="R51" s="49">
        <f t="shared" si="14"/>
        <v>5</v>
      </c>
      <c r="S51" s="49">
        <f t="shared" si="14"/>
        <v>5</v>
      </c>
      <c r="T51" s="49"/>
      <c r="U51" s="49"/>
      <c r="V51" s="49"/>
    </row>
    <row r="52" spans="1:22" ht="22.5" customHeight="1">
      <c r="A52" s="52"/>
      <c r="E52" s="48">
        <v>2</v>
      </c>
      <c r="F52" s="139"/>
      <c r="G52" s="48">
        <f>IF(G49&gt;G53,0,IF(G49=G53,0,1))</f>
        <v>1</v>
      </c>
      <c r="H52" s="48">
        <f>IF(H49&gt;H53,0,IF(H49=H53,0,1))</f>
        <v>0</v>
      </c>
      <c r="I52" s="48">
        <f aca="true" t="shared" si="15" ref="I52:S52">IF(I49&gt;I53,0,IF(I49=I53,0,1))</f>
        <v>1</v>
      </c>
      <c r="J52" s="48">
        <f t="shared" si="15"/>
        <v>0</v>
      </c>
      <c r="K52" s="48">
        <f t="shared" si="15"/>
        <v>1</v>
      </c>
      <c r="L52" s="48">
        <f t="shared" si="15"/>
        <v>1</v>
      </c>
      <c r="M52" s="48">
        <f t="shared" si="15"/>
        <v>1</v>
      </c>
      <c r="N52" s="48">
        <f t="shared" si="15"/>
        <v>0</v>
      </c>
      <c r="O52" s="48">
        <f t="shared" si="15"/>
        <v>0</v>
      </c>
      <c r="P52" s="48">
        <f t="shared" si="15"/>
        <v>0</v>
      </c>
      <c r="Q52" s="48">
        <f t="shared" si="15"/>
        <v>0</v>
      </c>
      <c r="R52" s="48">
        <f t="shared" si="15"/>
        <v>0</v>
      </c>
      <c r="S52" s="48">
        <f t="shared" si="15"/>
        <v>0</v>
      </c>
      <c r="T52" s="48"/>
      <c r="U52" s="48"/>
      <c r="V52" s="48"/>
    </row>
    <row r="53" spans="1:22" ht="22.5" customHeight="1">
      <c r="A53" s="52"/>
      <c r="E53" s="50">
        <v>10.2</v>
      </c>
      <c r="F53" s="139"/>
      <c r="G53" s="51">
        <v>9.8</v>
      </c>
      <c r="H53" s="51">
        <v>10.2</v>
      </c>
      <c r="I53" s="51">
        <v>10.3</v>
      </c>
      <c r="J53" s="51">
        <v>9.9</v>
      </c>
      <c r="K53" s="51">
        <v>10.4</v>
      </c>
      <c r="L53" s="51">
        <v>10.2</v>
      </c>
      <c r="M53" s="51">
        <v>10.6</v>
      </c>
      <c r="N53" s="51">
        <v>7.4</v>
      </c>
      <c r="O53" s="51">
        <v>9.1</v>
      </c>
      <c r="P53" s="51">
        <v>9.3</v>
      </c>
      <c r="Q53" s="51">
        <v>9.1</v>
      </c>
      <c r="R53" s="51">
        <v>7.4</v>
      </c>
      <c r="S53" s="51">
        <v>7.1</v>
      </c>
      <c r="T53" s="51"/>
      <c r="U53" s="51"/>
      <c r="V53" s="51"/>
    </row>
  </sheetData>
  <sheetProtection/>
  <mergeCells count="10">
    <mergeCell ref="F39:F41"/>
    <mergeCell ref="F47:F49"/>
    <mergeCell ref="F51:F53"/>
    <mergeCell ref="A1:M1"/>
    <mergeCell ref="L3:N3"/>
    <mergeCell ref="F10:F12"/>
    <mergeCell ref="F14:F16"/>
    <mergeCell ref="F24:F26"/>
    <mergeCell ref="F28:F30"/>
    <mergeCell ref="F35:F37"/>
  </mergeCells>
  <conditionalFormatting sqref="G29:V29 G25:V25">
    <cfRule type="cellIs" priority="25" dxfId="0" operator="equal">
      <formula>1</formula>
    </cfRule>
  </conditionalFormatting>
  <conditionalFormatting sqref="G29:V29 G25:V25">
    <cfRule type="cellIs" priority="24" dxfId="0" operator="equal">
      <formula>2</formula>
    </cfRule>
  </conditionalFormatting>
  <conditionalFormatting sqref="S29:V29">
    <cfRule type="cellIs" priority="23" dxfId="0" operator="equal">
      <formula>1</formula>
    </cfRule>
  </conditionalFormatting>
  <conditionalFormatting sqref="S29:V29">
    <cfRule type="cellIs" priority="22" dxfId="0" operator="equal">
      <formula>2</formula>
    </cfRule>
  </conditionalFormatting>
  <conditionalFormatting sqref="S25:V25">
    <cfRule type="cellIs" priority="21" dxfId="0" operator="equal">
      <formula>1</formula>
    </cfRule>
  </conditionalFormatting>
  <conditionalFormatting sqref="S25:V25">
    <cfRule type="cellIs" priority="20" dxfId="0" operator="equal">
      <formula>2</formula>
    </cfRule>
  </conditionalFormatting>
  <conditionalFormatting sqref="G36:V36 G40:V40">
    <cfRule type="cellIs" priority="19" dxfId="0" operator="equal">
      <formula>1</formula>
    </cfRule>
  </conditionalFormatting>
  <conditionalFormatting sqref="G36:V36 G40:V40">
    <cfRule type="cellIs" priority="18" dxfId="0" operator="equal">
      <formula>2</formula>
    </cfRule>
  </conditionalFormatting>
  <conditionalFormatting sqref="S36:V36">
    <cfRule type="cellIs" priority="17" dxfId="0" operator="equal">
      <formula>1</formula>
    </cfRule>
  </conditionalFormatting>
  <conditionalFormatting sqref="S36:V36">
    <cfRule type="cellIs" priority="16" dxfId="0" operator="equal">
      <formula>2</formula>
    </cfRule>
  </conditionalFormatting>
  <conditionalFormatting sqref="S40:V40">
    <cfRule type="cellIs" priority="15" dxfId="0" operator="equal">
      <formula>1</formula>
    </cfRule>
  </conditionalFormatting>
  <conditionalFormatting sqref="S40:V40">
    <cfRule type="cellIs" priority="14" dxfId="0" operator="equal">
      <formula>2</formula>
    </cfRule>
  </conditionalFormatting>
  <conditionalFormatting sqref="G48:V48 G52:V52">
    <cfRule type="cellIs" priority="13" dxfId="0" operator="equal" stopIfTrue="1">
      <formula>1</formula>
    </cfRule>
  </conditionalFormatting>
  <conditionalFormatting sqref="G48:V48 G52:V52">
    <cfRule type="cellIs" priority="12" dxfId="0" operator="equal">
      <formula>2</formula>
    </cfRule>
  </conditionalFormatting>
  <conditionalFormatting sqref="S48:V48">
    <cfRule type="cellIs" priority="11" dxfId="0" operator="equal">
      <formula>1</formula>
    </cfRule>
  </conditionalFormatting>
  <conditionalFormatting sqref="S48:V48">
    <cfRule type="cellIs" priority="10" dxfId="0" operator="equal">
      <formula>2</formula>
    </cfRule>
  </conditionalFormatting>
  <conditionalFormatting sqref="S52:V52">
    <cfRule type="cellIs" priority="9" dxfId="0" operator="equal">
      <formula>1</formula>
    </cfRule>
  </conditionalFormatting>
  <conditionalFormatting sqref="S52:V52">
    <cfRule type="cellIs" priority="8" dxfId="0" operator="equal">
      <formula>2</formula>
    </cfRule>
  </conditionalFormatting>
  <conditionalFormatting sqref="G11:V11 G15:V15">
    <cfRule type="cellIs" priority="7" dxfId="0" operator="equal">
      <formula>1</formula>
    </cfRule>
  </conditionalFormatting>
  <conditionalFormatting sqref="G11:V11 G15:V15">
    <cfRule type="cellIs" priority="6" dxfId="0" operator="equal">
      <formula>2</formula>
    </cfRule>
  </conditionalFormatting>
  <conditionalFormatting sqref="S11:V11">
    <cfRule type="cellIs" priority="5" dxfId="0" operator="equal">
      <formula>1</formula>
    </cfRule>
  </conditionalFormatting>
  <conditionalFormatting sqref="S11:V11">
    <cfRule type="cellIs" priority="4" dxfId="0" operator="equal">
      <formula>2</formula>
    </cfRule>
  </conditionalFormatting>
  <conditionalFormatting sqref="S15:V15">
    <cfRule type="cellIs" priority="3" dxfId="0" operator="equal">
      <formula>1</formula>
    </cfRule>
  </conditionalFormatting>
  <conditionalFormatting sqref="S15:V15">
    <cfRule type="cellIs" priority="2" dxfId="0" operator="equal">
      <formula>2</formula>
    </cfRule>
  </conditionalFormatting>
  <conditionalFormatting sqref="G52">
    <cfRule type="cellIs" priority="1" dxfId="94" operator="greaterThan">
      <formula>1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471</v>
      </c>
    </row>
    <row r="3" spans="1:7" ht="15.75">
      <c r="A3" s="17" t="s">
        <v>36</v>
      </c>
      <c r="C3" s="18" t="s">
        <v>13</v>
      </c>
      <c r="E3" s="133" t="s">
        <v>37</v>
      </c>
      <c r="F3" s="133"/>
      <c r="G3" s="133"/>
    </row>
    <row r="4" spans="1:3" ht="15.75">
      <c r="A4" s="17" t="s">
        <v>38</v>
      </c>
      <c r="C4" s="18" t="s">
        <v>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472</v>
      </c>
      <c r="C8" s="32">
        <v>400</v>
      </c>
      <c r="D8" s="33" t="s">
        <v>473</v>
      </c>
      <c r="E8" s="34">
        <v>570</v>
      </c>
      <c r="F8" s="145">
        <v>1683</v>
      </c>
    </row>
    <row r="9" spans="3:6" ht="12.75">
      <c r="C9" s="32">
        <v>399</v>
      </c>
      <c r="D9" s="33" t="s">
        <v>474</v>
      </c>
      <c r="E9" s="34">
        <v>569</v>
      </c>
      <c r="F9" s="145"/>
    </row>
    <row r="10" spans="3:6" ht="12.75">
      <c r="C10" s="32">
        <v>398</v>
      </c>
      <c r="D10" s="33" t="s">
        <v>475</v>
      </c>
      <c r="E10" s="34">
        <v>544</v>
      </c>
      <c r="F10" s="145"/>
    </row>
    <row r="11" ht="9.75" customHeight="1"/>
    <row r="12" spans="1:6" ht="14.25">
      <c r="A12" s="22">
        <v>2</v>
      </c>
      <c r="B12" s="31" t="s">
        <v>54</v>
      </c>
      <c r="C12" s="32">
        <v>29</v>
      </c>
      <c r="D12" s="33" t="s">
        <v>476</v>
      </c>
      <c r="E12" s="34">
        <v>569</v>
      </c>
      <c r="F12" s="145">
        <v>1653</v>
      </c>
    </row>
    <row r="13" spans="3:6" ht="12.75">
      <c r="C13" s="32">
        <v>30</v>
      </c>
      <c r="D13" s="33" t="s">
        <v>477</v>
      </c>
      <c r="E13" s="34">
        <v>546</v>
      </c>
      <c r="F13" s="145"/>
    </row>
    <row r="14" spans="3:6" ht="12.75">
      <c r="C14" s="32">
        <v>35</v>
      </c>
      <c r="D14" s="33" t="s">
        <v>478</v>
      </c>
      <c r="E14" s="34">
        <v>538</v>
      </c>
      <c r="F14" s="145"/>
    </row>
    <row r="15" ht="9.75" customHeight="1"/>
    <row r="16" spans="1:6" ht="14.25">
      <c r="A16" s="22">
        <v>3</v>
      </c>
      <c r="B16" s="31" t="s">
        <v>479</v>
      </c>
      <c r="C16" s="32">
        <v>402</v>
      </c>
      <c r="D16" s="33" t="s">
        <v>480</v>
      </c>
      <c r="E16" s="34">
        <v>561</v>
      </c>
      <c r="F16" s="145">
        <v>1641</v>
      </c>
    </row>
    <row r="17" spans="3:6" ht="12.75">
      <c r="C17" s="32">
        <v>405</v>
      </c>
      <c r="D17" s="33" t="s">
        <v>481</v>
      </c>
      <c r="E17" s="34">
        <v>555</v>
      </c>
      <c r="F17" s="145"/>
    </row>
    <row r="18" spans="3:6" ht="12.75">
      <c r="C18" s="32">
        <v>403</v>
      </c>
      <c r="D18" s="33" t="s">
        <v>482</v>
      </c>
      <c r="E18" s="34">
        <v>525</v>
      </c>
      <c r="F18" s="145"/>
    </row>
    <row r="19" ht="9.75" customHeight="1"/>
    <row r="20" spans="1:6" ht="14.25">
      <c r="A20" s="22">
        <v>4</v>
      </c>
      <c r="B20" s="31" t="s">
        <v>209</v>
      </c>
      <c r="C20" s="32">
        <v>411</v>
      </c>
      <c r="D20" s="33" t="s">
        <v>483</v>
      </c>
      <c r="E20" s="34">
        <v>559</v>
      </c>
      <c r="F20" s="145">
        <v>1586</v>
      </c>
    </row>
    <row r="21" spans="3:6" ht="12.75">
      <c r="C21" s="32">
        <v>412</v>
      </c>
      <c r="D21" s="33" t="s">
        <v>484</v>
      </c>
      <c r="E21" s="34">
        <v>526</v>
      </c>
      <c r="F21" s="145"/>
    </row>
    <row r="22" spans="3:6" ht="12.75">
      <c r="C22" s="32">
        <v>413</v>
      </c>
      <c r="D22" s="33" t="s">
        <v>484</v>
      </c>
      <c r="E22" s="34">
        <v>501</v>
      </c>
      <c r="F22" s="145"/>
    </row>
    <row r="23" ht="9.75" customHeight="1"/>
    <row r="24" spans="1:6" ht="14.25">
      <c r="A24" s="22">
        <v>5</v>
      </c>
      <c r="B24" s="31" t="s">
        <v>485</v>
      </c>
      <c r="C24" s="32">
        <v>213</v>
      </c>
      <c r="D24" s="33" t="s">
        <v>486</v>
      </c>
      <c r="E24" s="34">
        <v>519</v>
      </c>
      <c r="F24" s="145">
        <v>1474</v>
      </c>
    </row>
    <row r="25" spans="3:6" ht="12.75">
      <c r="C25" s="32">
        <v>214</v>
      </c>
      <c r="D25" s="33" t="s">
        <v>486</v>
      </c>
      <c r="E25" s="34">
        <v>495</v>
      </c>
      <c r="F25" s="145"/>
    </row>
    <row r="26" spans="3:6" ht="12.75">
      <c r="C26" s="32">
        <v>215</v>
      </c>
      <c r="D26" s="33" t="s">
        <v>487</v>
      </c>
      <c r="E26" s="34">
        <v>460</v>
      </c>
      <c r="F26" s="145"/>
    </row>
    <row r="27" ht="9.75" customHeight="1"/>
    <row r="28" spans="2:6" ht="12.75">
      <c r="B28" s="134" t="s">
        <v>34</v>
      </c>
      <c r="C28" s="134"/>
      <c r="D28" s="134"/>
      <c r="E28" s="134"/>
      <c r="F28" s="134"/>
    </row>
  </sheetData>
  <sheetProtection/>
  <mergeCells count="8">
    <mergeCell ref="F24:F26"/>
    <mergeCell ref="B28:F28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3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3" ht="15.75">
      <c r="A2" s="17" t="s">
        <v>35</v>
      </c>
      <c r="C2" s="18">
        <v>7</v>
      </c>
    </row>
    <row r="3" spans="1:13" ht="15.75">
      <c r="A3" s="17" t="s">
        <v>36</v>
      </c>
      <c r="C3" s="18" t="s">
        <v>16</v>
      </c>
      <c r="K3" s="133" t="s">
        <v>37</v>
      </c>
      <c r="L3" s="133"/>
      <c r="M3" s="133"/>
    </row>
    <row r="4" spans="1:3" ht="15.75">
      <c r="A4" s="17" t="s">
        <v>38</v>
      </c>
      <c r="C4" s="18" t="s">
        <v>8</v>
      </c>
    </row>
    <row r="6" spans="1:13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207</v>
      </c>
      <c r="I6" s="20" t="s">
        <v>43</v>
      </c>
      <c r="J6" s="20" t="s">
        <v>44</v>
      </c>
      <c r="K6" s="20" t="s">
        <v>45</v>
      </c>
      <c r="L6" s="20" t="s">
        <v>207</v>
      </c>
      <c r="M6" s="20" t="s">
        <v>49</v>
      </c>
    </row>
    <row r="7" ht="7.5" customHeight="1"/>
    <row r="8" spans="1:13" ht="15">
      <c r="A8" s="22">
        <v>1</v>
      </c>
      <c r="B8" s="1">
        <v>340</v>
      </c>
      <c r="C8" s="17" t="s">
        <v>488</v>
      </c>
      <c r="D8" s="23" t="s">
        <v>446</v>
      </c>
      <c r="E8" s="1">
        <v>94</v>
      </c>
      <c r="F8" s="1">
        <v>94</v>
      </c>
      <c r="G8" s="1">
        <v>94</v>
      </c>
      <c r="H8" s="29">
        <v>282</v>
      </c>
      <c r="I8" s="1">
        <v>86</v>
      </c>
      <c r="J8" s="1">
        <v>94</v>
      </c>
      <c r="K8" s="1">
        <v>92</v>
      </c>
      <c r="L8" s="29">
        <v>272</v>
      </c>
      <c r="M8" s="24">
        <v>554</v>
      </c>
    </row>
    <row r="9" ht="12.75">
      <c r="M9" s="25" t="s">
        <v>93</v>
      </c>
    </row>
    <row r="10" spans="1:13" ht="15">
      <c r="A10" s="22">
        <v>2</v>
      </c>
      <c r="B10" s="1">
        <v>244</v>
      </c>
      <c r="C10" s="17" t="s">
        <v>489</v>
      </c>
      <c r="D10" s="23" t="s">
        <v>462</v>
      </c>
      <c r="E10" s="1">
        <v>93</v>
      </c>
      <c r="F10" s="1">
        <v>93</v>
      </c>
      <c r="G10" s="1">
        <v>96</v>
      </c>
      <c r="H10" s="29">
        <v>282</v>
      </c>
      <c r="I10" s="1">
        <v>90</v>
      </c>
      <c r="J10" s="1">
        <v>87</v>
      </c>
      <c r="K10" s="1">
        <v>90</v>
      </c>
      <c r="L10" s="29">
        <v>267</v>
      </c>
      <c r="M10" s="24">
        <v>549</v>
      </c>
    </row>
    <row r="11" ht="12.75">
      <c r="M11" s="25" t="s">
        <v>146</v>
      </c>
    </row>
    <row r="12" spans="1:13" ht="15">
      <c r="A12" s="22">
        <v>3</v>
      </c>
      <c r="B12" s="1">
        <v>414</v>
      </c>
      <c r="C12" s="17" t="s">
        <v>490</v>
      </c>
      <c r="D12" s="23" t="s">
        <v>436</v>
      </c>
      <c r="E12" s="1">
        <v>93</v>
      </c>
      <c r="F12" s="1">
        <v>92</v>
      </c>
      <c r="G12" s="1">
        <v>88</v>
      </c>
      <c r="H12" s="29">
        <v>273</v>
      </c>
      <c r="I12" s="1">
        <v>94</v>
      </c>
      <c r="J12" s="1">
        <v>94</v>
      </c>
      <c r="K12" s="1">
        <v>84</v>
      </c>
      <c r="L12" s="29">
        <v>272</v>
      </c>
      <c r="M12" s="24">
        <v>545</v>
      </c>
    </row>
    <row r="13" ht="12.75">
      <c r="M13" s="25" t="s">
        <v>131</v>
      </c>
    </row>
    <row r="14" spans="1:13" ht="15">
      <c r="A14" s="22">
        <v>4</v>
      </c>
      <c r="B14" s="1">
        <v>123</v>
      </c>
      <c r="C14" s="17" t="s">
        <v>491</v>
      </c>
      <c r="D14" s="23" t="s">
        <v>492</v>
      </c>
      <c r="E14" s="1">
        <v>95</v>
      </c>
      <c r="F14" s="1">
        <v>96</v>
      </c>
      <c r="G14" s="1">
        <v>87</v>
      </c>
      <c r="H14" s="29">
        <v>278</v>
      </c>
      <c r="I14" s="1">
        <v>92</v>
      </c>
      <c r="J14" s="1">
        <v>87</v>
      </c>
      <c r="K14" s="1">
        <v>85</v>
      </c>
      <c r="L14" s="29">
        <v>264</v>
      </c>
      <c r="M14" s="24">
        <v>542</v>
      </c>
    </row>
    <row r="15" ht="12.75">
      <c r="M15" s="25" t="s">
        <v>146</v>
      </c>
    </row>
    <row r="16" spans="1:13" ht="15">
      <c r="A16" s="22">
        <v>5</v>
      </c>
      <c r="B16" s="1">
        <v>124</v>
      </c>
      <c r="C16" s="17" t="s">
        <v>493</v>
      </c>
      <c r="D16" s="23" t="s">
        <v>492</v>
      </c>
      <c r="E16" s="1">
        <v>88</v>
      </c>
      <c r="F16" s="1">
        <v>92</v>
      </c>
      <c r="G16" s="1">
        <v>93</v>
      </c>
      <c r="H16" s="29">
        <v>273</v>
      </c>
      <c r="I16" s="1">
        <v>84</v>
      </c>
      <c r="J16" s="1">
        <v>90</v>
      </c>
      <c r="K16" s="1">
        <v>94</v>
      </c>
      <c r="L16" s="29">
        <v>268</v>
      </c>
      <c r="M16" s="24">
        <v>541</v>
      </c>
    </row>
    <row r="17" ht="12.75">
      <c r="M17" s="25" t="s">
        <v>146</v>
      </c>
    </row>
    <row r="18" spans="1:13" ht="15">
      <c r="A18" s="22">
        <v>6</v>
      </c>
      <c r="B18" s="1">
        <v>298</v>
      </c>
      <c r="C18" s="17" t="s">
        <v>494</v>
      </c>
      <c r="D18" s="23" t="s">
        <v>442</v>
      </c>
      <c r="E18" s="1">
        <v>95</v>
      </c>
      <c r="F18" s="1">
        <v>91</v>
      </c>
      <c r="G18" s="1">
        <v>89</v>
      </c>
      <c r="H18" s="29">
        <v>275</v>
      </c>
      <c r="I18" s="1">
        <v>87</v>
      </c>
      <c r="J18" s="1">
        <v>94</v>
      </c>
      <c r="K18" s="1">
        <v>85</v>
      </c>
      <c r="L18" s="29">
        <v>266</v>
      </c>
      <c r="M18" s="24">
        <v>541</v>
      </c>
    </row>
    <row r="19" ht="12.75">
      <c r="M19" s="25" t="s">
        <v>140</v>
      </c>
    </row>
    <row r="20" spans="1:13" ht="15">
      <c r="A20" s="22">
        <v>7</v>
      </c>
      <c r="B20" s="1">
        <v>341</v>
      </c>
      <c r="C20" s="17" t="s">
        <v>495</v>
      </c>
      <c r="D20" s="23" t="s">
        <v>446</v>
      </c>
      <c r="E20" s="1">
        <v>89</v>
      </c>
      <c r="F20" s="1">
        <v>95</v>
      </c>
      <c r="G20" s="1">
        <v>92</v>
      </c>
      <c r="H20" s="29">
        <v>276</v>
      </c>
      <c r="I20" s="1">
        <v>83</v>
      </c>
      <c r="J20" s="1">
        <v>93</v>
      </c>
      <c r="K20" s="1">
        <v>87</v>
      </c>
      <c r="L20" s="29">
        <v>263</v>
      </c>
      <c r="M20" s="24">
        <v>539</v>
      </c>
    </row>
    <row r="21" ht="12.75">
      <c r="M21" s="25" t="s">
        <v>146</v>
      </c>
    </row>
    <row r="22" spans="1:13" ht="15">
      <c r="A22" s="22">
        <v>8</v>
      </c>
      <c r="B22" s="1">
        <v>299</v>
      </c>
      <c r="C22" s="17" t="s">
        <v>496</v>
      </c>
      <c r="D22" s="23" t="s">
        <v>442</v>
      </c>
      <c r="E22" s="1">
        <v>88</v>
      </c>
      <c r="F22" s="1">
        <v>91</v>
      </c>
      <c r="G22" s="1">
        <v>90</v>
      </c>
      <c r="H22" s="29">
        <v>269</v>
      </c>
      <c r="I22" s="1">
        <v>72</v>
      </c>
      <c r="J22" s="1">
        <v>82</v>
      </c>
      <c r="K22" s="1">
        <v>84</v>
      </c>
      <c r="L22" s="29">
        <v>238</v>
      </c>
      <c r="M22" s="24">
        <v>507</v>
      </c>
    </row>
    <row r="23" ht="12.75">
      <c r="M23" s="25" t="s">
        <v>131</v>
      </c>
    </row>
    <row r="24" spans="1:13" ht="15">
      <c r="A24" s="22">
        <v>9</v>
      </c>
      <c r="B24" s="1">
        <v>303</v>
      </c>
      <c r="C24" s="17" t="s">
        <v>497</v>
      </c>
      <c r="D24" s="23" t="s">
        <v>469</v>
      </c>
      <c r="E24" s="1">
        <v>88</v>
      </c>
      <c r="F24" s="1">
        <v>92</v>
      </c>
      <c r="G24" s="1">
        <v>85</v>
      </c>
      <c r="H24" s="29">
        <v>265</v>
      </c>
      <c r="I24" s="1">
        <v>78</v>
      </c>
      <c r="J24" s="1">
        <v>72</v>
      </c>
      <c r="K24" s="1">
        <v>75</v>
      </c>
      <c r="L24" s="29">
        <v>225</v>
      </c>
      <c r="M24" s="24">
        <v>490</v>
      </c>
    </row>
    <row r="25" ht="12.75">
      <c r="M25" s="25" t="s">
        <v>110</v>
      </c>
    </row>
    <row r="26" spans="1:13" ht="15">
      <c r="A26" s="22">
        <v>10</v>
      </c>
      <c r="B26" s="1">
        <v>304</v>
      </c>
      <c r="C26" s="17" t="s">
        <v>498</v>
      </c>
      <c r="D26" s="23" t="s">
        <v>469</v>
      </c>
      <c r="E26" s="1">
        <v>75</v>
      </c>
      <c r="F26" s="1">
        <v>85</v>
      </c>
      <c r="G26" s="1">
        <v>82</v>
      </c>
      <c r="H26" s="29">
        <v>242</v>
      </c>
      <c r="I26" s="1">
        <v>76</v>
      </c>
      <c r="J26" s="1">
        <v>77</v>
      </c>
      <c r="K26" s="1">
        <v>68</v>
      </c>
      <c r="L26" s="29">
        <v>221</v>
      </c>
      <c r="M26" s="24">
        <v>463</v>
      </c>
    </row>
    <row r="27" ht="12.75">
      <c r="M27" s="25" t="s">
        <v>152</v>
      </c>
    </row>
    <row r="28" spans="1:13" ht="15">
      <c r="A28" s="22">
        <v>11</v>
      </c>
      <c r="B28" s="1">
        <v>236</v>
      </c>
      <c r="C28" s="17" t="s">
        <v>499</v>
      </c>
      <c r="D28" s="23" t="s">
        <v>457</v>
      </c>
      <c r="E28" s="1">
        <v>81</v>
      </c>
      <c r="F28" s="1">
        <v>88</v>
      </c>
      <c r="G28" s="1">
        <v>82</v>
      </c>
      <c r="H28" s="29">
        <v>251</v>
      </c>
      <c r="I28" s="1">
        <v>66</v>
      </c>
      <c r="J28" s="1">
        <v>67</v>
      </c>
      <c r="K28" s="1">
        <v>66</v>
      </c>
      <c r="L28" s="29">
        <v>199</v>
      </c>
      <c r="M28" s="24">
        <v>450</v>
      </c>
    </row>
    <row r="29" ht="12.75">
      <c r="M29" s="25" t="s">
        <v>121</v>
      </c>
    </row>
    <row r="30" spans="1:13" ht="12.75">
      <c r="A30" s="26" t="s">
        <v>470</v>
      </c>
      <c r="J30" s="134" t="s">
        <v>34</v>
      </c>
      <c r="K30" s="134"/>
      <c r="L30" s="134"/>
      <c r="M30" s="134"/>
    </row>
  </sheetData>
  <sheetProtection/>
  <mergeCells count="3">
    <mergeCell ref="A1:M1"/>
    <mergeCell ref="K3:M3"/>
    <mergeCell ref="J30:M30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workbookViewId="0" topLeftCell="A1">
      <selection activeCell="K3" sqref="K3:M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19.57421875" style="36" bestFit="1" customWidth="1"/>
    <col min="7" max="7" width="6.28125" style="36" customWidth="1"/>
    <col min="8" max="22" width="6.7109375" style="36" customWidth="1"/>
    <col min="23" max="16384" width="9.140625" style="36" customWidth="1"/>
  </cols>
  <sheetData>
    <row r="1" spans="1:16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55"/>
      <c r="O1" s="55"/>
      <c r="P1" s="55"/>
    </row>
    <row r="2" spans="1:3" s="1" customFormat="1" ht="15.75">
      <c r="A2" s="17" t="s">
        <v>35</v>
      </c>
      <c r="C2" s="18" t="s">
        <v>718</v>
      </c>
    </row>
    <row r="3" spans="1:13" s="1" customFormat="1" ht="15.75">
      <c r="A3" s="17" t="s">
        <v>36</v>
      </c>
      <c r="C3" s="18" t="s">
        <v>16</v>
      </c>
      <c r="K3" s="133" t="s">
        <v>37</v>
      </c>
      <c r="L3" s="133"/>
      <c r="M3" s="133"/>
    </row>
    <row r="4" spans="1:3" s="1" customFormat="1" ht="15.75">
      <c r="A4" s="17" t="s">
        <v>38</v>
      </c>
      <c r="C4" s="18" t="s">
        <v>8</v>
      </c>
    </row>
    <row r="6" spans="1:3" ht="25.5">
      <c r="A6" s="38" t="s">
        <v>698</v>
      </c>
      <c r="C6" s="39"/>
    </row>
    <row r="7" spans="1:3" ht="15.75">
      <c r="A7" s="37"/>
      <c r="C7" s="39"/>
    </row>
    <row r="8" spans="1:22" ht="12.75">
      <c r="A8" s="40" t="s">
        <v>699</v>
      </c>
      <c r="B8" s="41" t="s">
        <v>700</v>
      </c>
      <c r="C8" s="42" t="s">
        <v>701</v>
      </c>
      <c r="D8" s="42" t="s">
        <v>702</v>
      </c>
      <c r="E8" s="43" t="s">
        <v>43</v>
      </c>
      <c r="F8" s="40" t="s">
        <v>49</v>
      </c>
      <c r="G8" s="44" t="s">
        <v>43</v>
      </c>
      <c r="H8" s="40" t="s">
        <v>44</v>
      </c>
      <c r="I8" s="40" t="s">
        <v>45</v>
      </c>
      <c r="J8" s="40" t="s">
        <v>46</v>
      </c>
      <c r="K8" s="40" t="s">
        <v>47</v>
      </c>
      <c r="L8" s="40" t="s">
        <v>48</v>
      </c>
      <c r="M8" s="40" t="s">
        <v>703</v>
      </c>
      <c r="N8" s="40" t="s">
        <v>704</v>
      </c>
      <c r="O8" s="40" t="s">
        <v>705</v>
      </c>
      <c r="P8" s="40" t="s">
        <v>706</v>
      </c>
      <c r="Q8" s="40" t="s">
        <v>707</v>
      </c>
      <c r="R8" s="40" t="s">
        <v>708</v>
      </c>
      <c r="S8" s="40" t="s">
        <v>709</v>
      </c>
      <c r="T8" s="40" t="s">
        <v>710</v>
      </c>
      <c r="U8" s="40" t="s">
        <v>711</v>
      </c>
      <c r="V8" s="40" t="s">
        <v>712</v>
      </c>
    </row>
    <row r="10" spans="1:22" ht="22.5">
      <c r="A10" s="52">
        <v>1</v>
      </c>
      <c r="B10" s="1"/>
      <c r="C10" s="47" t="s">
        <v>491</v>
      </c>
      <c r="D10" s="27" t="s">
        <v>492</v>
      </c>
      <c r="E10" s="48">
        <v>51.8</v>
      </c>
      <c r="F10" s="138">
        <f>MAX(K10:V10)</f>
        <v>6</v>
      </c>
      <c r="G10" s="49">
        <f>G11</f>
        <v>1</v>
      </c>
      <c r="H10" s="49">
        <f aca="true" t="shared" si="0" ref="H10:N10">G10+H11</f>
        <v>2</v>
      </c>
      <c r="I10" s="49">
        <f t="shared" si="0"/>
        <v>3</v>
      </c>
      <c r="J10" s="49">
        <f t="shared" si="0"/>
        <v>4</v>
      </c>
      <c r="K10" s="49">
        <f t="shared" si="0"/>
        <v>4</v>
      </c>
      <c r="L10" s="49">
        <f t="shared" si="0"/>
        <v>4</v>
      </c>
      <c r="M10" s="49">
        <f t="shared" si="0"/>
        <v>5</v>
      </c>
      <c r="N10" s="49">
        <f t="shared" si="0"/>
        <v>6</v>
      </c>
      <c r="O10" s="48"/>
      <c r="P10" s="48"/>
      <c r="Q10" s="48"/>
      <c r="R10" s="48"/>
      <c r="S10" s="48"/>
      <c r="T10" s="48"/>
      <c r="U10" s="48"/>
      <c r="V10" s="48"/>
    </row>
    <row r="11" spans="1:22" ht="20.25">
      <c r="A11" s="52"/>
      <c r="E11" s="48">
        <v>2</v>
      </c>
      <c r="F11" s="139"/>
      <c r="G11" s="48">
        <f aca="true" t="shared" si="1" ref="G11:N11">IF(G16&gt;G12,0,IF(G16=G12,0,1))</f>
        <v>1</v>
      </c>
      <c r="H11" s="48">
        <f t="shared" si="1"/>
        <v>1</v>
      </c>
      <c r="I11" s="48">
        <f t="shared" si="1"/>
        <v>1</v>
      </c>
      <c r="J11" s="48">
        <f t="shared" si="1"/>
        <v>1</v>
      </c>
      <c r="K11" s="48">
        <f t="shared" si="1"/>
        <v>0</v>
      </c>
      <c r="L11" s="48">
        <f t="shared" si="1"/>
        <v>0</v>
      </c>
      <c r="M11" s="48">
        <f t="shared" si="1"/>
        <v>1</v>
      </c>
      <c r="N11" s="48">
        <f t="shared" si="1"/>
        <v>1</v>
      </c>
      <c r="O11" s="48"/>
      <c r="P11" s="48"/>
      <c r="Q11" s="48"/>
      <c r="R11" s="48"/>
      <c r="S11" s="48"/>
      <c r="T11" s="48"/>
      <c r="U11" s="48"/>
      <c r="V11" s="48"/>
    </row>
    <row r="12" spans="1:22" ht="20.25">
      <c r="A12" s="52"/>
      <c r="E12" s="50">
        <v>10.2</v>
      </c>
      <c r="F12" s="139"/>
      <c r="G12" s="51">
        <v>10.1</v>
      </c>
      <c r="H12" s="51">
        <v>8.3</v>
      </c>
      <c r="I12" s="51">
        <v>10.7</v>
      </c>
      <c r="J12" s="51">
        <v>7.8</v>
      </c>
      <c r="K12" s="51">
        <v>5.5</v>
      </c>
      <c r="L12" s="51">
        <v>9.4</v>
      </c>
      <c r="M12" s="51">
        <v>9.4</v>
      </c>
      <c r="N12" s="51">
        <v>10.8</v>
      </c>
      <c r="O12" s="54"/>
      <c r="P12" s="54"/>
      <c r="Q12" s="54"/>
      <c r="R12" s="54"/>
      <c r="S12" s="54"/>
      <c r="T12" s="54"/>
      <c r="U12" s="54"/>
      <c r="V12" s="54"/>
    </row>
    <row r="13" spans="5:22" ht="12.75">
      <c r="E13" s="45"/>
      <c r="F13" s="45"/>
      <c r="G13" s="4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5"/>
      <c r="S13" s="45"/>
      <c r="T13" s="45"/>
      <c r="U13" s="45"/>
      <c r="V13" s="45"/>
    </row>
    <row r="14" spans="1:22" ht="22.5">
      <c r="A14" s="46">
        <v>2</v>
      </c>
      <c r="B14" s="1"/>
      <c r="C14" s="47" t="s">
        <v>716</v>
      </c>
      <c r="D14" s="27" t="s">
        <v>506</v>
      </c>
      <c r="E14" s="48">
        <v>51.8</v>
      </c>
      <c r="F14" s="138">
        <f>MAX(K14:V14)</f>
        <v>2</v>
      </c>
      <c r="G14" s="49">
        <f>G15</f>
        <v>0</v>
      </c>
      <c r="H14" s="49">
        <f aca="true" t="shared" si="2" ref="H14:N14">G14+H15</f>
        <v>0</v>
      </c>
      <c r="I14" s="49">
        <f t="shared" si="2"/>
        <v>0</v>
      </c>
      <c r="J14" s="49">
        <f t="shared" si="2"/>
        <v>0</v>
      </c>
      <c r="K14" s="49">
        <f t="shared" si="2"/>
        <v>1</v>
      </c>
      <c r="L14" s="49">
        <f t="shared" si="2"/>
        <v>2</v>
      </c>
      <c r="M14" s="49">
        <f t="shared" si="2"/>
        <v>2</v>
      </c>
      <c r="N14" s="49">
        <f t="shared" si="2"/>
        <v>2</v>
      </c>
      <c r="O14" s="48"/>
      <c r="P14" s="48"/>
      <c r="Q14" s="48"/>
      <c r="R14" s="48"/>
      <c r="S14" s="48"/>
      <c r="T14" s="48"/>
      <c r="U14" s="48"/>
      <c r="V14" s="48"/>
    </row>
    <row r="15" spans="1:22" ht="22.5">
      <c r="A15" s="46"/>
      <c r="E15" s="48">
        <v>2</v>
      </c>
      <c r="F15" s="139"/>
      <c r="G15" s="48">
        <f aca="true" t="shared" si="3" ref="G15:N15">IF(G16&gt;G12,1,IF(G16=G12,0,0))</f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8">
        <f t="shared" si="3"/>
        <v>1</v>
      </c>
      <c r="L15" s="48">
        <f t="shared" si="3"/>
        <v>1</v>
      </c>
      <c r="M15" s="48">
        <f t="shared" si="3"/>
        <v>0</v>
      </c>
      <c r="N15" s="48">
        <f t="shared" si="3"/>
        <v>0</v>
      </c>
      <c r="O15" s="48"/>
      <c r="P15" s="48"/>
      <c r="Q15" s="48"/>
      <c r="R15" s="48"/>
      <c r="S15" s="48"/>
      <c r="T15" s="48"/>
      <c r="U15" s="48"/>
      <c r="V15" s="48"/>
    </row>
    <row r="16" spans="1:22" ht="12.75" customHeight="1">
      <c r="A16" s="46"/>
      <c r="E16" s="50">
        <v>10.2</v>
      </c>
      <c r="F16" s="139"/>
      <c r="G16" s="51">
        <v>8.3</v>
      </c>
      <c r="H16" s="51">
        <v>8.2</v>
      </c>
      <c r="I16" s="51">
        <v>10.6</v>
      </c>
      <c r="J16" s="51">
        <v>7.4</v>
      </c>
      <c r="K16" s="51">
        <v>10.1</v>
      </c>
      <c r="L16" s="51">
        <v>10.2</v>
      </c>
      <c r="M16" s="51">
        <v>8.4</v>
      </c>
      <c r="N16" s="51">
        <v>8</v>
      </c>
      <c r="O16" s="54"/>
      <c r="P16" s="54"/>
      <c r="Q16" s="54"/>
      <c r="R16" s="54"/>
      <c r="S16" s="54"/>
      <c r="T16" s="54"/>
      <c r="U16" s="54"/>
      <c r="V16" s="54"/>
    </row>
    <row r="17" spans="8:12" ht="12.75">
      <c r="H17" s="53"/>
      <c r="I17" s="53"/>
      <c r="J17" s="53"/>
      <c r="K17" s="53"/>
      <c r="L17" s="53"/>
    </row>
    <row r="18" spans="1:3" ht="15.75">
      <c r="A18" s="37"/>
      <c r="C18" s="39"/>
    </row>
    <row r="19" spans="1:3" ht="25.5">
      <c r="A19" s="38" t="s">
        <v>713</v>
      </c>
      <c r="C19" s="39"/>
    </row>
    <row r="22" spans="1:22" ht="12.75">
      <c r="A22" s="40" t="s">
        <v>699</v>
      </c>
      <c r="B22" s="41" t="s">
        <v>700</v>
      </c>
      <c r="C22" s="42" t="s">
        <v>701</v>
      </c>
      <c r="D22" s="42" t="s">
        <v>702</v>
      </c>
      <c r="E22" s="43" t="s">
        <v>43</v>
      </c>
      <c r="F22" s="40" t="s">
        <v>49</v>
      </c>
      <c r="G22" s="44" t="s">
        <v>43</v>
      </c>
      <c r="H22" s="40" t="s">
        <v>44</v>
      </c>
      <c r="I22" s="40" t="s">
        <v>45</v>
      </c>
      <c r="J22" s="40" t="s">
        <v>46</v>
      </c>
      <c r="K22" s="40" t="s">
        <v>47</v>
      </c>
      <c r="L22" s="40" t="s">
        <v>48</v>
      </c>
      <c r="M22" s="40" t="s">
        <v>703</v>
      </c>
      <c r="N22" s="40" t="s">
        <v>704</v>
      </c>
      <c r="O22" s="40" t="s">
        <v>705</v>
      </c>
      <c r="P22" s="40" t="s">
        <v>706</v>
      </c>
      <c r="Q22" s="40" t="s">
        <v>707</v>
      </c>
      <c r="R22" s="40" t="s">
        <v>708</v>
      </c>
      <c r="S22" s="40" t="s">
        <v>709</v>
      </c>
      <c r="T22" s="40" t="s">
        <v>710</v>
      </c>
      <c r="U22" s="40" t="s">
        <v>711</v>
      </c>
      <c r="V22" s="40" t="s">
        <v>712</v>
      </c>
    </row>
    <row r="23" spans="1:22" ht="15.75">
      <c r="A23" s="37"/>
      <c r="C23" s="3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22.5">
      <c r="A24" s="46">
        <v>3</v>
      </c>
      <c r="B24" s="1"/>
      <c r="C24" s="47" t="s">
        <v>488</v>
      </c>
      <c r="D24" s="27" t="s">
        <v>446</v>
      </c>
      <c r="E24" s="48">
        <v>51.8</v>
      </c>
      <c r="F24" s="138">
        <f>MAX(K24:V24)</f>
        <v>7</v>
      </c>
      <c r="G24" s="49">
        <f>G25</f>
        <v>0</v>
      </c>
      <c r="H24" s="49">
        <f aca="true" t="shared" si="4" ref="H24:R24">G24+H25</f>
        <v>1</v>
      </c>
      <c r="I24" s="49">
        <f t="shared" si="4"/>
        <v>1</v>
      </c>
      <c r="J24" s="49">
        <f t="shared" si="4"/>
        <v>1</v>
      </c>
      <c r="K24" s="49">
        <f t="shared" si="4"/>
        <v>2</v>
      </c>
      <c r="L24" s="49">
        <f t="shared" si="4"/>
        <v>3</v>
      </c>
      <c r="M24" s="49">
        <f t="shared" si="4"/>
        <v>3</v>
      </c>
      <c r="N24" s="49">
        <f t="shared" si="4"/>
        <v>4</v>
      </c>
      <c r="O24" s="49">
        <f t="shared" si="4"/>
        <v>5</v>
      </c>
      <c r="P24" s="49">
        <f t="shared" si="4"/>
        <v>5</v>
      </c>
      <c r="Q24" s="49">
        <f t="shared" si="4"/>
        <v>6</v>
      </c>
      <c r="R24" s="49">
        <f t="shared" si="4"/>
        <v>7</v>
      </c>
      <c r="S24" s="48"/>
      <c r="T24" s="48"/>
      <c r="U24" s="48"/>
      <c r="V24" s="48"/>
    </row>
    <row r="25" spans="1:22" ht="22.5">
      <c r="A25" s="46"/>
      <c r="E25" s="48">
        <v>2</v>
      </c>
      <c r="F25" s="139"/>
      <c r="G25" s="48">
        <f>IF(G26&gt;G30,1,IF(G26=G30,0,0))</f>
        <v>0</v>
      </c>
      <c r="H25" s="48">
        <f aca="true" t="shared" si="5" ref="H25:R25">IF(H26&gt;H30,1,IF(H26=H30,0,0))</f>
        <v>1</v>
      </c>
      <c r="I25" s="48">
        <f t="shared" si="5"/>
        <v>0</v>
      </c>
      <c r="J25" s="48">
        <f t="shared" si="5"/>
        <v>0</v>
      </c>
      <c r="K25" s="48">
        <f t="shared" si="5"/>
        <v>1</v>
      </c>
      <c r="L25" s="48">
        <f t="shared" si="5"/>
        <v>1</v>
      </c>
      <c r="M25" s="48">
        <f t="shared" si="5"/>
        <v>0</v>
      </c>
      <c r="N25" s="48">
        <f t="shared" si="5"/>
        <v>1</v>
      </c>
      <c r="O25" s="48">
        <f t="shared" si="5"/>
        <v>1</v>
      </c>
      <c r="P25" s="48">
        <f t="shared" si="5"/>
        <v>0</v>
      </c>
      <c r="Q25" s="48">
        <f t="shared" si="5"/>
        <v>1</v>
      </c>
      <c r="R25" s="48">
        <f t="shared" si="5"/>
        <v>1</v>
      </c>
      <c r="S25" s="48"/>
      <c r="T25" s="48"/>
      <c r="U25" s="48"/>
      <c r="V25" s="48"/>
    </row>
    <row r="26" spans="1:22" ht="22.5">
      <c r="A26" s="46"/>
      <c r="E26" s="50">
        <v>10.2</v>
      </c>
      <c r="F26" s="139"/>
      <c r="G26" s="51">
        <v>8.6</v>
      </c>
      <c r="H26" s="51">
        <v>10.2</v>
      </c>
      <c r="I26" s="51">
        <v>8.4</v>
      </c>
      <c r="J26" s="51">
        <v>9.6</v>
      </c>
      <c r="K26" s="51">
        <v>9.8</v>
      </c>
      <c r="L26" s="51">
        <v>10.6</v>
      </c>
      <c r="M26" s="51">
        <v>8.6</v>
      </c>
      <c r="N26" s="51">
        <v>10</v>
      </c>
      <c r="O26" s="51">
        <v>9</v>
      </c>
      <c r="P26" s="51">
        <v>9.8</v>
      </c>
      <c r="Q26" s="51">
        <v>10.3</v>
      </c>
      <c r="R26" s="51">
        <v>10.3</v>
      </c>
      <c r="S26" s="54"/>
      <c r="T26" s="54"/>
      <c r="U26" s="54"/>
      <c r="V26" s="54"/>
    </row>
    <row r="27" spans="5:22" ht="12.75">
      <c r="E27" s="45"/>
      <c r="F27" s="45"/>
      <c r="G27" s="4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5"/>
      <c r="S27" s="45"/>
      <c r="T27" s="45"/>
      <c r="U27" s="45"/>
      <c r="V27" s="45"/>
    </row>
    <row r="28" spans="1:22" ht="22.5">
      <c r="A28" s="52">
        <v>4</v>
      </c>
      <c r="B28" s="1"/>
      <c r="C28" s="47" t="s">
        <v>490</v>
      </c>
      <c r="D28" s="27" t="s">
        <v>209</v>
      </c>
      <c r="E28" s="48">
        <v>51.8</v>
      </c>
      <c r="F28" s="138">
        <f>MAX(K28:V28)</f>
        <v>5</v>
      </c>
      <c r="G28" s="49">
        <f>G29</f>
        <v>1</v>
      </c>
      <c r="H28" s="49">
        <f aca="true" t="shared" si="6" ref="H28:R28">G28+H29</f>
        <v>1</v>
      </c>
      <c r="I28" s="49">
        <f t="shared" si="6"/>
        <v>2</v>
      </c>
      <c r="J28" s="49">
        <f t="shared" si="6"/>
        <v>3</v>
      </c>
      <c r="K28" s="49">
        <f t="shared" si="6"/>
        <v>3</v>
      </c>
      <c r="L28" s="49">
        <f t="shared" si="6"/>
        <v>3</v>
      </c>
      <c r="M28" s="49">
        <f t="shared" si="6"/>
        <v>4</v>
      </c>
      <c r="N28" s="49">
        <f t="shared" si="6"/>
        <v>4</v>
      </c>
      <c r="O28" s="49">
        <f t="shared" si="6"/>
        <v>4</v>
      </c>
      <c r="P28" s="49">
        <f t="shared" si="6"/>
        <v>5</v>
      </c>
      <c r="Q28" s="49">
        <f t="shared" si="6"/>
        <v>5</v>
      </c>
      <c r="R28" s="49">
        <f t="shared" si="6"/>
        <v>5</v>
      </c>
      <c r="S28" s="48"/>
      <c r="T28" s="48"/>
      <c r="U28" s="48"/>
      <c r="V28" s="48"/>
    </row>
    <row r="29" spans="1:22" ht="20.25">
      <c r="A29" s="52"/>
      <c r="E29" s="48">
        <v>2</v>
      </c>
      <c r="F29" s="139"/>
      <c r="G29" s="48">
        <f>IF(G26&gt;G30,0,IF(G26=G30,0,1))</f>
        <v>1</v>
      </c>
      <c r="H29" s="48">
        <f>IF(H26&gt;H30,0,IF(H26=H30,0,1))</f>
        <v>0</v>
      </c>
      <c r="I29" s="48">
        <f aca="true" t="shared" si="7" ref="I29:R29">IF(I26&gt;I30,0,IF(I26=I30,0,1))</f>
        <v>1</v>
      </c>
      <c r="J29" s="48">
        <f t="shared" si="7"/>
        <v>1</v>
      </c>
      <c r="K29" s="48">
        <f t="shared" si="7"/>
        <v>0</v>
      </c>
      <c r="L29" s="48">
        <f t="shared" si="7"/>
        <v>0</v>
      </c>
      <c r="M29" s="48">
        <f t="shared" si="7"/>
        <v>1</v>
      </c>
      <c r="N29" s="48">
        <f t="shared" si="7"/>
        <v>0</v>
      </c>
      <c r="O29" s="48">
        <f t="shared" si="7"/>
        <v>0</v>
      </c>
      <c r="P29" s="48">
        <f t="shared" si="7"/>
        <v>1</v>
      </c>
      <c r="Q29" s="48">
        <f t="shared" si="7"/>
        <v>0</v>
      </c>
      <c r="R29" s="48">
        <f t="shared" si="7"/>
        <v>0</v>
      </c>
      <c r="S29" s="48"/>
      <c r="T29" s="48"/>
      <c r="U29" s="48"/>
      <c r="V29" s="48"/>
    </row>
    <row r="30" spans="1:22" ht="20.25">
      <c r="A30" s="52"/>
      <c r="E30" s="50">
        <v>10.2</v>
      </c>
      <c r="F30" s="139"/>
      <c r="G30" s="51">
        <v>9.9</v>
      </c>
      <c r="H30" s="51">
        <v>9.4</v>
      </c>
      <c r="I30" s="51">
        <v>9.5</v>
      </c>
      <c r="J30" s="51">
        <v>9.7</v>
      </c>
      <c r="K30" s="51">
        <v>9.7</v>
      </c>
      <c r="L30" s="51">
        <v>9.7</v>
      </c>
      <c r="M30" s="51">
        <v>10.1</v>
      </c>
      <c r="N30" s="51">
        <v>6.6</v>
      </c>
      <c r="O30" s="51">
        <v>8.7</v>
      </c>
      <c r="P30" s="51">
        <v>10</v>
      </c>
      <c r="Q30" s="51">
        <v>10.2</v>
      </c>
      <c r="R30" s="51">
        <v>10.2</v>
      </c>
      <c r="S30" s="54"/>
      <c r="T30" s="54"/>
      <c r="U30" s="54"/>
      <c r="V30" s="54"/>
    </row>
    <row r="31" spans="1:3" ht="25.5">
      <c r="A31" s="38" t="s">
        <v>714</v>
      </c>
      <c r="C31" s="39"/>
    </row>
    <row r="33" spans="1:22" ht="12.75">
      <c r="A33" s="40" t="s">
        <v>699</v>
      </c>
      <c r="B33" s="41" t="s">
        <v>700</v>
      </c>
      <c r="C33" s="42" t="s">
        <v>701</v>
      </c>
      <c r="D33" s="42" t="s">
        <v>702</v>
      </c>
      <c r="E33" s="43" t="s">
        <v>43</v>
      </c>
      <c r="F33" s="40" t="s">
        <v>49</v>
      </c>
      <c r="G33" s="44" t="s">
        <v>43</v>
      </c>
      <c r="H33" s="40" t="s">
        <v>44</v>
      </c>
      <c r="I33" s="40" t="s">
        <v>45</v>
      </c>
      <c r="J33" s="40" t="s">
        <v>46</v>
      </c>
      <c r="K33" s="40" t="s">
        <v>47</v>
      </c>
      <c r="L33" s="40" t="s">
        <v>48</v>
      </c>
      <c r="M33" s="40" t="s">
        <v>703</v>
      </c>
      <c r="N33" s="40" t="s">
        <v>704</v>
      </c>
      <c r="O33" s="40" t="s">
        <v>705</v>
      </c>
      <c r="P33" s="40" t="s">
        <v>706</v>
      </c>
      <c r="Q33" s="40" t="s">
        <v>707</v>
      </c>
      <c r="R33" s="40" t="s">
        <v>708</v>
      </c>
      <c r="S33" s="40" t="s">
        <v>709</v>
      </c>
      <c r="T33" s="40" t="s">
        <v>710</v>
      </c>
      <c r="U33" s="40" t="s">
        <v>711</v>
      </c>
      <c r="V33" s="40" t="s">
        <v>712</v>
      </c>
    </row>
    <row r="34" spans="1:22" ht="15.75">
      <c r="A34" s="37"/>
      <c r="C34" s="3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22.5">
      <c r="A35" s="46">
        <v>1</v>
      </c>
      <c r="B35" s="1"/>
      <c r="C35" s="47" t="s">
        <v>488</v>
      </c>
      <c r="D35" s="27" t="s">
        <v>446</v>
      </c>
      <c r="E35" s="48">
        <v>51.8</v>
      </c>
      <c r="F35" s="138">
        <f>MAX(K35:V35)</f>
        <v>4</v>
      </c>
      <c r="G35" s="49">
        <f>G36</f>
        <v>0</v>
      </c>
      <c r="H35" s="49">
        <f aca="true" t="shared" si="8" ref="H35:P35">G35+H36</f>
        <v>0</v>
      </c>
      <c r="I35" s="49">
        <f t="shared" si="8"/>
        <v>1</v>
      </c>
      <c r="J35" s="49">
        <f t="shared" si="8"/>
        <v>1</v>
      </c>
      <c r="K35" s="49">
        <f t="shared" si="8"/>
        <v>2</v>
      </c>
      <c r="L35" s="49">
        <f t="shared" si="8"/>
        <v>2</v>
      </c>
      <c r="M35" s="49">
        <f t="shared" si="8"/>
        <v>2</v>
      </c>
      <c r="N35" s="49">
        <f t="shared" si="8"/>
        <v>3</v>
      </c>
      <c r="O35" s="49">
        <f t="shared" si="8"/>
        <v>4</v>
      </c>
      <c r="P35" s="49">
        <f t="shared" si="8"/>
        <v>4</v>
      </c>
      <c r="Q35" s="48"/>
      <c r="R35" s="48"/>
      <c r="S35" s="48"/>
      <c r="T35" s="48"/>
      <c r="U35" s="48"/>
      <c r="V35" s="48"/>
    </row>
    <row r="36" spans="1:22" ht="22.5">
      <c r="A36" s="46"/>
      <c r="E36" s="48">
        <v>2</v>
      </c>
      <c r="F36" s="139"/>
      <c r="G36" s="48">
        <f>IF(G37&gt;G41,1,IF(G37=G41,0,0))</f>
        <v>0</v>
      </c>
      <c r="H36" s="48">
        <f aca="true" t="shared" si="9" ref="H36:P36">IF(H37&gt;H41,1,IF(H37=H41,0,0))</f>
        <v>0</v>
      </c>
      <c r="I36" s="48">
        <f t="shared" si="9"/>
        <v>1</v>
      </c>
      <c r="J36" s="48">
        <f t="shared" si="9"/>
        <v>0</v>
      </c>
      <c r="K36" s="48">
        <f t="shared" si="9"/>
        <v>1</v>
      </c>
      <c r="L36" s="48">
        <f t="shared" si="9"/>
        <v>0</v>
      </c>
      <c r="M36" s="48">
        <f t="shared" si="9"/>
        <v>0</v>
      </c>
      <c r="N36" s="48">
        <f t="shared" si="9"/>
        <v>1</v>
      </c>
      <c r="O36" s="48">
        <f t="shared" si="9"/>
        <v>1</v>
      </c>
      <c r="P36" s="48">
        <f t="shared" si="9"/>
        <v>0</v>
      </c>
      <c r="Q36" s="48"/>
      <c r="R36" s="48"/>
      <c r="S36" s="48"/>
      <c r="T36" s="48"/>
      <c r="U36" s="48"/>
      <c r="V36" s="48"/>
    </row>
    <row r="37" spans="1:22" ht="22.5">
      <c r="A37" s="46"/>
      <c r="E37" s="50">
        <v>10.2</v>
      </c>
      <c r="F37" s="139"/>
      <c r="G37" s="51">
        <v>7.4</v>
      </c>
      <c r="H37" s="51">
        <v>10</v>
      </c>
      <c r="I37" s="51">
        <v>10.1</v>
      </c>
      <c r="J37" s="51">
        <v>8.1</v>
      </c>
      <c r="K37" s="51">
        <v>9.8</v>
      </c>
      <c r="L37" s="51">
        <v>8.6</v>
      </c>
      <c r="M37" s="51">
        <v>7.2</v>
      </c>
      <c r="N37" s="51">
        <v>9.7</v>
      </c>
      <c r="O37" s="51">
        <v>8.2</v>
      </c>
      <c r="P37" s="51">
        <v>6.3</v>
      </c>
      <c r="Q37" s="54"/>
      <c r="R37" s="54"/>
      <c r="S37" s="54"/>
      <c r="T37" s="54"/>
      <c r="U37" s="54"/>
      <c r="V37" s="54"/>
    </row>
    <row r="38" spans="5:22" ht="12.75">
      <c r="E38" s="45"/>
      <c r="F38" s="45"/>
      <c r="G38" s="4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45"/>
      <c r="S38" s="45"/>
      <c r="T38" s="45"/>
      <c r="U38" s="45"/>
      <c r="V38" s="45"/>
    </row>
    <row r="39" spans="1:22" ht="22.5">
      <c r="A39" s="52">
        <v>4</v>
      </c>
      <c r="B39" s="1"/>
      <c r="C39" s="47" t="s">
        <v>491</v>
      </c>
      <c r="D39" s="27" t="s">
        <v>492</v>
      </c>
      <c r="E39" s="48">
        <v>51.8</v>
      </c>
      <c r="F39" s="138">
        <f>MAX(K39:V39)</f>
        <v>6</v>
      </c>
      <c r="G39" s="49">
        <f>G40</f>
        <v>1</v>
      </c>
      <c r="H39" s="49">
        <f aca="true" t="shared" si="10" ref="H39:P39">G39+H40</f>
        <v>2</v>
      </c>
      <c r="I39" s="49">
        <f t="shared" si="10"/>
        <v>2</v>
      </c>
      <c r="J39" s="49">
        <f t="shared" si="10"/>
        <v>3</v>
      </c>
      <c r="K39" s="49">
        <f t="shared" si="10"/>
        <v>3</v>
      </c>
      <c r="L39" s="49">
        <f t="shared" si="10"/>
        <v>4</v>
      </c>
      <c r="M39" s="49">
        <f t="shared" si="10"/>
        <v>5</v>
      </c>
      <c r="N39" s="49">
        <f t="shared" si="10"/>
        <v>5</v>
      </c>
      <c r="O39" s="49">
        <f t="shared" si="10"/>
        <v>5</v>
      </c>
      <c r="P39" s="49">
        <f t="shared" si="10"/>
        <v>6</v>
      </c>
      <c r="Q39" s="48"/>
      <c r="R39" s="48"/>
      <c r="S39" s="48"/>
      <c r="T39" s="48"/>
      <c r="U39" s="48"/>
      <c r="V39" s="48"/>
    </row>
    <row r="40" spans="1:22" ht="20.25">
      <c r="A40" s="52"/>
      <c r="E40" s="48">
        <v>2</v>
      </c>
      <c r="F40" s="139"/>
      <c r="G40" s="48">
        <f>IF(G37&gt;G41,0,IF(G37=G41,0,1))</f>
        <v>1</v>
      </c>
      <c r="H40" s="48">
        <f>IF(H37&gt;H41,0,IF(H37=H41,0,1))</f>
        <v>1</v>
      </c>
      <c r="I40" s="48">
        <f aca="true" t="shared" si="11" ref="I40:P40">IF(I37&gt;I41,0,IF(I37=I41,0,1))</f>
        <v>0</v>
      </c>
      <c r="J40" s="48">
        <f t="shared" si="11"/>
        <v>1</v>
      </c>
      <c r="K40" s="48">
        <f t="shared" si="11"/>
        <v>0</v>
      </c>
      <c r="L40" s="48">
        <f t="shared" si="11"/>
        <v>1</v>
      </c>
      <c r="M40" s="48">
        <f t="shared" si="11"/>
        <v>1</v>
      </c>
      <c r="N40" s="48">
        <f t="shared" si="11"/>
        <v>0</v>
      </c>
      <c r="O40" s="48">
        <f t="shared" si="11"/>
        <v>0</v>
      </c>
      <c r="P40" s="48">
        <f t="shared" si="11"/>
        <v>1</v>
      </c>
      <c r="Q40" s="48"/>
      <c r="R40" s="48"/>
      <c r="S40" s="48"/>
      <c r="T40" s="48"/>
      <c r="U40" s="48"/>
      <c r="V40" s="48"/>
    </row>
    <row r="41" spans="1:22" ht="20.25">
      <c r="A41" s="52"/>
      <c r="E41" s="50">
        <v>10.2</v>
      </c>
      <c r="F41" s="139"/>
      <c r="G41" s="51">
        <v>9.5</v>
      </c>
      <c r="H41" s="51">
        <v>10.6</v>
      </c>
      <c r="I41" s="51">
        <v>9</v>
      </c>
      <c r="J41" s="51">
        <v>8.7</v>
      </c>
      <c r="K41" s="51">
        <v>6.9</v>
      </c>
      <c r="L41" s="51">
        <v>10.2</v>
      </c>
      <c r="M41" s="51">
        <v>9.8</v>
      </c>
      <c r="N41" s="51">
        <v>6.9</v>
      </c>
      <c r="O41" s="51">
        <v>6.6</v>
      </c>
      <c r="P41" s="51">
        <v>10.3</v>
      </c>
      <c r="Q41" s="54"/>
      <c r="R41" s="54"/>
      <c r="S41" s="54"/>
      <c r="T41" s="54"/>
      <c r="U41" s="54"/>
      <c r="V41" s="54"/>
    </row>
    <row r="43" spans="1:3" ht="25.5">
      <c r="A43" s="38" t="s">
        <v>715</v>
      </c>
      <c r="C43" s="39"/>
    </row>
    <row r="45" spans="1:22" ht="12.75">
      <c r="A45" s="40" t="s">
        <v>699</v>
      </c>
      <c r="B45" s="41" t="s">
        <v>700</v>
      </c>
      <c r="C45" s="42" t="s">
        <v>701</v>
      </c>
      <c r="D45" s="42" t="s">
        <v>702</v>
      </c>
      <c r="E45" s="43" t="s">
        <v>43</v>
      </c>
      <c r="F45" s="40" t="s">
        <v>49</v>
      </c>
      <c r="G45" s="44" t="s">
        <v>43</v>
      </c>
      <c r="H45" s="40" t="s">
        <v>44</v>
      </c>
      <c r="I45" s="40" t="s">
        <v>45</v>
      </c>
      <c r="J45" s="40" t="s">
        <v>46</v>
      </c>
      <c r="K45" s="40" t="s">
        <v>47</v>
      </c>
      <c r="L45" s="40" t="s">
        <v>48</v>
      </c>
      <c r="M45" s="40" t="s">
        <v>703</v>
      </c>
      <c r="N45" s="40" t="s">
        <v>704</v>
      </c>
      <c r="O45" s="40" t="s">
        <v>705</v>
      </c>
      <c r="P45" s="40" t="s">
        <v>706</v>
      </c>
      <c r="Q45" s="40" t="s">
        <v>707</v>
      </c>
      <c r="R45" s="40" t="s">
        <v>708</v>
      </c>
      <c r="S45" s="40" t="s">
        <v>709</v>
      </c>
      <c r="T45" s="40" t="s">
        <v>710</v>
      </c>
      <c r="U45" s="40" t="s">
        <v>711</v>
      </c>
      <c r="V45" s="40" t="s">
        <v>712</v>
      </c>
    </row>
    <row r="46" spans="1:22" ht="15.75">
      <c r="A46" s="37"/>
      <c r="C46" s="3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22.5">
      <c r="A47" s="46">
        <v>2</v>
      </c>
      <c r="B47" s="1"/>
      <c r="C47" s="47" t="s">
        <v>716</v>
      </c>
      <c r="D47" s="27" t="s">
        <v>506</v>
      </c>
      <c r="E47" s="48">
        <v>51.8</v>
      </c>
      <c r="F47" s="138">
        <f>MAX(K47:V47)</f>
        <v>8</v>
      </c>
      <c r="G47" s="49">
        <f>G48</f>
        <v>0</v>
      </c>
      <c r="H47" s="49">
        <f aca="true" t="shared" si="12" ref="H47:T47">G47+H48</f>
        <v>1</v>
      </c>
      <c r="I47" s="49">
        <f t="shared" si="12"/>
        <v>1</v>
      </c>
      <c r="J47" s="49">
        <f t="shared" si="12"/>
        <v>1</v>
      </c>
      <c r="K47" s="49">
        <f t="shared" si="12"/>
        <v>1</v>
      </c>
      <c r="L47" s="49">
        <f t="shared" si="12"/>
        <v>2</v>
      </c>
      <c r="M47" s="49">
        <f t="shared" si="12"/>
        <v>3</v>
      </c>
      <c r="N47" s="49">
        <f t="shared" si="12"/>
        <v>3</v>
      </c>
      <c r="O47" s="49">
        <f t="shared" si="12"/>
        <v>4</v>
      </c>
      <c r="P47" s="49">
        <f t="shared" si="12"/>
        <v>5</v>
      </c>
      <c r="Q47" s="49">
        <f t="shared" si="12"/>
        <v>5</v>
      </c>
      <c r="R47" s="49">
        <f t="shared" si="12"/>
        <v>6</v>
      </c>
      <c r="S47" s="49">
        <f t="shared" si="12"/>
        <v>7</v>
      </c>
      <c r="T47" s="49">
        <f t="shared" si="12"/>
        <v>8</v>
      </c>
      <c r="U47" s="48"/>
      <c r="V47" s="48"/>
    </row>
    <row r="48" spans="1:22" ht="22.5">
      <c r="A48" s="46"/>
      <c r="E48" s="48">
        <v>2</v>
      </c>
      <c r="F48" s="139"/>
      <c r="G48" s="48">
        <f>IF(G49&gt;G53,1,IF(G49=G53,0,0))</f>
        <v>0</v>
      </c>
      <c r="H48" s="48">
        <f aca="true" t="shared" si="13" ref="H48:T48">IF(H49&gt;H53,1,IF(H49=H53,0,0))</f>
        <v>1</v>
      </c>
      <c r="I48" s="48">
        <f t="shared" si="13"/>
        <v>0</v>
      </c>
      <c r="J48" s="48">
        <f t="shared" si="13"/>
        <v>0</v>
      </c>
      <c r="K48" s="48">
        <f t="shared" si="13"/>
        <v>0</v>
      </c>
      <c r="L48" s="48">
        <f t="shared" si="13"/>
        <v>1</v>
      </c>
      <c r="M48" s="48">
        <f t="shared" si="13"/>
        <v>1</v>
      </c>
      <c r="N48" s="48">
        <f t="shared" si="13"/>
        <v>0</v>
      </c>
      <c r="O48" s="48">
        <f t="shared" si="13"/>
        <v>1</v>
      </c>
      <c r="P48" s="48">
        <f t="shared" si="13"/>
        <v>1</v>
      </c>
      <c r="Q48" s="48">
        <f t="shared" si="13"/>
        <v>0</v>
      </c>
      <c r="R48" s="48">
        <f t="shared" si="13"/>
        <v>1</v>
      </c>
      <c r="S48" s="48">
        <f t="shared" si="13"/>
        <v>1</v>
      </c>
      <c r="T48" s="48">
        <f t="shared" si="13"/>
        <v>1</v>
      </c>
      <c r="U48" s="48"/>
      <c r="V48" s="48"/>
    </row>
    <row r="49" spans="1:22" ht="22.5">
      <c r="A49" s="46"/>
      <c r="E49" s="50">
        <v>10.2</v>
      </c>
      <c r="F49" s="139"/>
      <c r="G49" s="51">
        <v>7.5</v>
      </c>
      <c r="H49" s="51">
        <v>10.7</v>
      </c>
      <c r="I49" s="51">
        <v>7.4</v>
      </c>
      <c r="J49" s="51">
        <v>5.5</v>
      </c>
      <c r="K49" s="51">
        <v>7.6</v>
      </c>
      <c r="L49" s="51">
        <v>10.7</v>
      </c>
      <c r="M49" s="51">
        <v>10.5</v>
      </c>
      <c r="N49" s="51">
        <v>8.1</v>
      </c>
      <c r="O49" s="51">
        <v>10.3</v>
      </c>
      <c r="P49" s="51">
        <v>10.4</v>
      </c>
      <c r="Q49" s="51">
        <v>8</v>
      </c>
      <c r="R49" s="51">
        <v>10.6</v>
      </c>
      <c r="S49" s="51">
        <v>10.4</v>
      </c>
      <c r="T49" s="51">
        <v>10</v>
      </c>
      <c r="U49" s="54"/>
      <c r="V49" s="54"/>
    </row>
    <row r="50" spans="5:22" ht="12.75">
      <c r="E50" s="45"/>
      <c r="F50" s="45"/>
      <c r="G50" s="45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5"/>
      <c r="S50" s="45"/>
      <c r="T50" s="45"/>
      <c r="U50" s="45"/>
      <c r="V50" s="45"/>
    </row>
    <row r="51" spans="1:22" ht="22.5">
      <c r="A51" s="52">
        <v>3</v>
      </c>
      <c r="B51" s="1"/>
      <c r="C51" s="47" t="s">
        <v>490</v>
      </c>
      <c r="D51" s="27" t="s">
        <v>209</v>
      </c>
      <c r="E51" s="48">
        <v>51.8</v>
      </c>
      <c r="F51" s="138">
        <f>MAX(K51:V51)</f>
        <v>6</v>
      </c>
      <c r="G51" s="49">
        <f>G52</f>
        <v>1</v>
      </c>
      <c r="H51" s="49">
        <f aca="true" t="shared" si="14" ref="H51:T51">G51+H52</f>
        <v>1</v>
      </c>
      <c r="I51" s="49">
        <f t="shared" si="14"/>
        <v>2</v>
      </c>
      <c r="J51" s="49">
        <f t="shared" si="14"/>
        <v>3</v>
      </c>
      <c r="K51" s="49">
        <f t="shared" si="14"/>
        <v>4</v>
      </c>
      <c r="L51" s="49">
        <f t="shared" si="14"/>
        <v>4</v>
      </c>
      <c r="M51" s="49">
        <f t="shared" si="14"/>
        <v>4</v>
      </c>
      <c r="N51" s="49">
        <f t="shared" si="14"/>
        <v>5</v>
      </c>
      <c r="O51" s="49">
        <f t="shared" si="14"/>
        <v>5</v>
      </c>
      <c r="P51" s="49">
        <f t="shared" si="14"/>
        <v>5</v>
      </c>
      <c r="Q51" s="49">
        <f t="shared" si="14"/>
        <v>6</v>
      </c>
      <c r="R51" s="49">
        <f t="shared" si="14"/>
        <v>6</v>
      </c>
      <c r="S51" s="49">
        <f t="shared" si="14"/>
        <v>6</v>
      </c>
      <c r="T51" s="49">
        <f t="shared" si="14"/>
        <v>6</v>
      </c>
      <c r="U51" s="48"/>
      <c r="V51" s="48"/>
    </row>
    <row r="52" spans="1:22" ht="20.25">
      <c r="A52" s="52"/>
      <c r="E52" s="48">
        <v>2</v>
      </c>
      <c r="F52" s="139"/>
      <c r="G52" s="48">
        <f>IF(G49&gt;G53,0,IF(G49=G53,0,1))</f>
        <v>1</v>
      </c>
      <c r="H52" s="48">
        <f>IF(H49&gt;H53,0,IF(H49=H53,0,1))</f>
        <v>0</v>
      </c>
      <c r="I52" s="48">
        <f aca="true" t="shared" si="15" ref="I52:T52">IF(I49&gt;I53,0,IF(I49=I53,0,1))</f>
        <v>1</v>
      </c>
      <c r="J52" s="48">
        <f t="shared" si="15"/>
        <v>1</v>
      </c>
      <c r="K52" s="48">
        <f t="shared" si="15"/>
        <v>1</v>
      </c>
      <c r="L52" s="48">
        <f t="shared" si="15"/>
        <v>0</v>
      </c>
      <c r="M52" s="48">
        <f t="shared" si="15"/>
        <v>0</v>
      </c>
      <c r="N52" s="48">
        <f t="shared" si="15"/>
        <v>1</v>
      </c>
      <c r="O52" s="48">
        <f t="shared" si="15"/>
        <v>0</v>
      </c>
      <c r="P52" s="48">
        <f t="shared" si="15"/>
        <v>0</v>
      </c>
      <c r="Q52" s="48">
        <f t="shared" si="15"/>
        <v>1</v>
      </c>
      <c r="R52" s="48">
        <f t="shared" si="15"/>
        <v>0</v>
      </c>
      <c r="S52" s="48">
        <f t="shared" si="15"/>
        <v>0</v>
      </c>
      <c r="T52" s="48">
        <f t="shared" si="15"/>
        <v>0</v>
      </c>
      <c r="U52" s="48"/>
      <c r="V52" s="48"/>
    </row>
    <row r="53" spans="1:22" ht="20.25">
      <c r="A53" s="52"/>
      <c r="E53" s="50">
        <v>10.2</v>
      </c>
      <c r="F53" s="139"/>
      <c r="G53" s="51">
        <v>9.1</v>
      </c>
      <c r="H53" s="51">
        <v>10</v>
      </c>
      <c r="I53" s="51">
        <v>9.8</v>
      </c>
      <c r="J53" s="51">
        <v>7</v>
      </c>
      <c r="K53" s="51">
        <v>10</v>
      </c>
      <c r="L53" s="51">
        <v>9.1</v>
      </c>
      <c r="M53" s="51">
        <v>5.3</v>
      </c>
      <c r="N53" s="51">
        <v>10.6</v>
      </c>
      <c r="O53" s="51">
        <v>9.2</v>
      </c>
      <c r="P53" s="51">
        <v>9.4</v>
      </c>
      <c r="Q53" s="51">
        <v>9.2</v>
      </c>
      <c r="R53" s="51">
        <v>7.9</v>
      </c>
      <c r="S53" s="51">
        <v>7.8</v>
      </c>
      <c r="T53" s="51">
        <v>8.5</v>
      </c>
      <c r="U53" s="54"/>
      <c r="V53" s="54"/>
    </row>
  </sheetData>
  <sheetProtection/>
  <mergeCells count="10">
    <mergeCell ref="F39:F41"/>
    <mergeCell ref="F47:F49"/>
    <mergeCell ref="F51:F53"/>
    <mergeCell ref="A1:M1"/>
    <mergeCell ref="K3:M3"/>
    <mergeCell ref="F10:F12"/>
    <mergeCell ref="F14:F16"/>
    <mergeCell ref="F24:F26"/>
    <mergeCell ref="F28:F30"/>
    <mergeCell ref="F35:F37"/>
  </mergeCells>
  <conditionalFormatting sqref="G25:V25 G29:V29">
    <cfRule type="cellIs" priority="25" dxfId="0" operator="equal">
      <formula>1</formula>
    </cfRule>
  </conditionalFormatting>
  <conditionalFormatting sqref="G25:V25 G29:V29">
    <cfRule type="cellIs" priority="24" dxfId="0" operator="equal">
      <formula>2</formula>
    </cfRule>
  </conditionalFormatting>
  <conditionalFormatting sqref="S25:V25">
    <cfRule type="cellIs" priority="23" dxfId="0" operator="equal">
      <formula>1</formula>
    </cfRule>
  </conditionalFormatting>
  <conditionalFormatting sqref="S25:V25">
    <cfRule type="cellIs" priority="22" dxfId="0" operator="equal">
      <formula>2</formula>
    </cfRule>
  </conditionalFormatting>
  <conditionalFormatting sqref="S29:V29">
    <cfRule type="cellIs" priority="21" dxfId="0" operator="equal">
      <formula>1</formula>
    </cfRule>
  </conditionalFormatting>
  <conditionalFormatting sqref="S29:V29">
    <cfRule type="cellIs" priority="20" dxfId="0" operator="equal">
      <formula>2</formula>
    </cfRule>
  </conditionalFormatting>
  <conditionalFormatting sqref="G36:V36 G40:V40">
    <cfRule type="cellIs" priority="19" dxfId="0" operator="equal">
      <formula>1</formula>
    </cfRule>
  </conditionalFormatting>
  <conditionalFormatting sqref="G36:V36 G40:V40">
    <cfRule type="cellIs" priority="18" dxfId="0" operator="equal">
      <formula>2</formula>
    </cfRule>
  </conditionalFormatting>
  <conditionalFormatting sqref="S36:V36">
    <cfRule type="cellIs" priority="17" dxfId="0" operator="equal">
      <formula>1</formula>
    </cfRule>
  </conditionalFormatting>
  <conditionalFormatting sqref="S36:V36">
    <cfRule type="cellIs" priority="16" dxfId="0" operator="equal">
      <formula>2</formula>
    </cfRule>
  </conditionalFormatting>
  <conditionalFormatting sqref="S40:V40">
    <cfRule type="cellIs" priority="15" dxfId="0" operator="equal">
      <formula>1</formula>
    </cfRule>
  </conditionalFormatting>
  <conditionalFormatting sqref="S40:V40">
    <cfRule type="cellIs" priority="14" dxfId="0" operator="equal">
      <formula>2</formula>
    </cfRule>
  </conditionalFormatting>
  <conditionalFormatting sqref="G52:V52 G48:V48">
    <cfRule type="cellIs" priority="13" dxfId="0" operator="equal" stopIfTrue="1">
      <formula>1</formula>
    </cfRule>
  </conditionalFormatting>
  <conditionalFormatting sqref="G52:V52 G48:V48">
    <cfRule type="cellIs" priority="12" dxfId="0" operator="equal">
      <formula>2</formula>
    </cfRule>
  </conditionalFormatting>
  <conditionalFormatting sqref="S48:V48">
    <cfRule type="cellIs" priority="11" dxfId="0" operator="equal">
      <formula>1</formula>
    </cfRule>
  </conditionalFormatting>
  <conditionalFormatting sqref="S48:V48">
    <cfRule type="cellIs" priority="10" dxfId="0" operator="equal">
      <formula>2</formula>
    </cfRule>
  </conditionalFormatting>
  <conditionalFormatting sqref="S52:V52">
    <cfRule type="cellIs" priority="9" dxfId="0" operator="equal">
      <formula>1</formula>
    </cfRule>
  </conditionalFormatting>
  <conditionalFormatting sqref="S52:V52">
    <cfRule type="cellIs" priority="8" dxfId="0" operator="equal">
      <formula>2</formula>
    </cfRule>
  </conditionalFormatting>
  <conditionalFormatting sqref="G15:V15 G11:V11">
    <cfRule type="cellIs" priority="7" dxfId="0" operator="equal">
      <formula>1</formula>
    </cfRule>
  </conditionalFormatting>
  <conditionalFormatting sqref="G15:V15 G11:V11">
    <cfRule type="cellIs" priority="6" dxfId="0" operator="equal">
      <formula>2</formula>
    </cfRule>
  </conditionalFormatting>
  <conditionalFormatting sqref="S15:V15">
    <cfRule type="cellIs" priority="5" dxfId="0" operator="equal">
      <formula>1</formula>
    </cfRule>
  </conditionalFormatting>
  <conditionalFormatting sqref="S15:V15">
    <cfRule type="cellIs" priority="4" dxfId="0" operator="equal">
      <formula>2</formula>
    </cfRule>
  </conditionalFormatting>
  <conditionalFormatting sqref="S11:V11">
    <cfRule type="cellIs" priority="3" dxfId="0" operator="equal">
      <formula>1</formula>
    </cfRule>
  </conditionalFormatting>
  <conditionalFormatting sqref="S11:V11">
    <cfRule type="cellIs" priority="2" dxfId="0" operator="equal">
      <formula>2</formula>
    </cfRule>
  </conditionalFormatting>
  <conditionalFormatting sqref="G52">
    <cfRule type="cellIs" priority="1" dxfId="94" operator="greaterThan">
      <formula>1</formula>
    </cfRule>
  </conditionalFormatting>
  <hyperlinks>
    <hyperlink ref="K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3" ht="15.75">
      <c r="A2" s="17" t="s">
        <v>35</v>
      </c>
      <c r="C2" s="18">
        <v>8</v>
      </c>
    </row>
    <row r="3" spans="1:11" ht="15.75">
      <c r="A3" s="17" t="s">
        <v>36</v>
      </c>
      <c r="C3" s="18" t="s">
        <v>19</v>
      </c>
      <c r="J3" s="133" t="s">
        <v>37</v>
      </c>
      <c r="K3" s="133"/>
    </row>
    <row r="4" spans="1:3" ht="15.75">
      <c r="A4" s="17" t="s">
        <v>38</v>
      </c>
      <c r="C4" s="18" t="s">
        <v>18</v>
      </c>
    </row>
    <row r="6" spans="1:11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20" t="s">
        <v>48</v>
      </c>
      <c r="K6" s="20" t="s">
        <v>49</v>
      </c>
    </row>
    <row r="7" ht="7.5" customHeight="1"/>
    <row r="8" spans="1:11" ht="15">
      <c r="A8" s="22">
        <v>1</v>
      </c>
      <c r="B8" s="1">
        <v>252</v>
      </c>
      <c r="C8" s="17" t="s">
        <v>500</v>
      </c>
      <c r="D8" s="23" t="s">
        <v>292</v>
      </c>
      <c r="E8" s="30">
        <v>104.4</v>
      </c>
      <c r="F8" s="30">
        <v>106.4</v>
      </c>
      <c r="G8" s="30">
        <v>105.7</v>
      </c>
      <c r="H8" s="30">
        <v>103.4</v>
      </c>
      <c r="I8" s="30">
        <v>105.8</v>
      </c>
      <c r="J8" s="30">
        <v>104.6</v>
      </c>
      <c r="K8" s="28">
        <v>630.3</v>
      </c>
    </row>
    <row r="9" ht="12.75">
      <c r="K9" s="25" t="s">
        <v>501</v>
      </c>
    </row>
    <row r="10" spans="1:11" ht="15">
      <c r="A10" s="22">
        <v>2</v>
      </c>
      <c r="B10" s="1">
        <v>353</v>
      </c>
      <c r="C10" s="17" t="s">
        <v>502</v>
      </c>
      <c r="D10" s="23" t="s">
        <v>503</v>
      </c>
      <c r="E10" s="30">
        <v>104.7</v>
      </c>
      <c r="F10" s="30">
        <v>104.5</v>
      </c>
      <c r="G10" s="30">
        <v>105.2</v>
      </c>
      <c r="H10" s="30">
        <v>105.1</v>
      </c>
      <c r="I10" s="30">
        <v>105.9</v>
      </c>
      <c r="J10" s="30">
        <v>103.9</v>
      </c>
      <c r="K10" s="28">
        <v>629.3</v>
      </c>
    </row>
    <row r="11" ht="12.75">
      <c r="K11" s="25" t="s">
        <v>504</v>
      </c>
    </row>
    <row r="12" spans="1:11" ht="15">
      <c r="A12" s="22">
        <v>3</v>
      </c>
      <c r="B12" s="1">
        <v>417</v>
      </c>
      <c r="C12" s="17" t="s">
        <v>505</v>
      </c>
      <c r="D12" s="23" t="s">
        <v>506</v>
      </c>
      <c r="E12" s="30">
        <v>106.2</v>
      </c>
      <c r="F12" s="30">
        <v>105</v>
      </c>
      <c r="G12" s="30">
        <v>104.8</v>
      </c>
      <c r="H12" s="30">
        <v>104.2</v>
      </c>
      <c r="I12" s="30">
        <v>105.1</v>
      </c>
      <c r="J12" s="30">
        <v>103.5</v>
      </c>
      <c r="K12" s="28">
        <v>628.8</v>
      </c>
    </row>
    <row r="13" ht="12.75">
      <c r="K13" s="25" t="s">
        <v>507</v>
      </c>
    </row>
    <row r="14" spans="1:11" ht="15">
      <c r="A14" s="22">
        <v>4</v>
      </c>
      <c r="B14" s="1">
        <v>369</v>
      </c>
      <c r="C14" s="17" t="s">
        <v>508</v>
      </c>
      <c r="D14" s="23" t="s">
        <v>95</v>
      </c>
      <c r="E14" s="30">
        <v>105.2</v>
      </c>
      <c r="F14" s="30">
        <v>103.4</v>
      </c>
      <c r="G14" s="30">
        <v>105.3</v>
      </c>
      <c r="H14" s="30">
        <v>105.3</v>
      </c>
      <c r="I14" s="30">
        <v>103.8</v>
      </c>
      <c r="J14" s="30">
        <v>105</v>
      </c>
      <c r="K14" s="28">
        <v>628</v>
      </c>
    </row>
    <row r="15" ht="12.75">
      <c r="K15" s="25" t="s">
        <v>509</v>
      </c>
    </row>
    <row r="16" spans="1:11" ht="15">
      <c r="A16" s="22">
        <v>5</v>
      </c>
      <c r="B16" s="1">
        <v>196</v>
      </c>
      <c r="C16" s="17" t="s">
        <v>510</v>
      </c>
      <c r="D16" s="23" t="s">
        <v>61</v>
      </c>
      <c r="E16" s="30">
        <v>103.7</v>
      </c>
      <c r="F16" s="30">
        <v>103.9</v>
      </c>
      <c r="G16" s="30">
        <v>105.2</v>
      </c>
      <c r="H16" s="30">
        <v>104</v>
      </c>
      <c r="I16" s="30">
        <v>106</v>
      </c>
      <c r="J16" s="30">
        <v>105.1</v>
      </c>
      <c r="K16" s="28">
        <v>627.9</v>
      </c>
    </row>
    <row r="17" ht="12.75">
      <c r="K17" s="25" t="s">
        <v>283</v>
      </c>
    </row>
    <row r="18" spans="1:11" ht="15">
      <c r="A18" s="22">
        <v>6</v>
      </c>
      <c r="B18" s="1">
        <v>149</v>
      </c>
      <c r="C18" s="17" t="s">
        <v>511</v>
      </c>
      <c r="D18" s="23" t="s">
        <v>209</v>
      </c>
      <c r="E18" s="30">
        <v>104.8</v>
      </c>
      <c r="F18" s="30">
        <v>104.1</v>
      </c>
      <c r="G18" s="30">
        <v>104.3</v>
      </c>
      <c r="H18" s="30">
        <v>104.9</v>
      </c>
      <c r="I18" s="30">
        <v>104.9</v>
      </c>
      <c r="J18" s="30">
        <v>104.7</v>
      </c>
      <c r="K18" s="28">
        <v>627.7</v>
      </c>
    </row>
    <row r="19" ht="12.75">
      <c r="K19" s="25" t="s">
        <v>501</v>
      </c>
    </row>
    <row r="20" spans="1:11" ht="15">
      <c r="A20" s="22">
        <v>7</v>
      </c>
      <c r="B20" s="1">
        <v>132</v>
      </c>
      <c r="C20" s="17" t="s">
        <v>512</v>
      </c>
      <c r="D20" s="23" t="s">
        <v>305</v>
      </c>
      <c r="E20" s="30">
        <v>105.5</v>
      </c>
      <c r="F20" s="30">
        <v>105.1</v>
      </c>
      <c r="G20" s="30">
        <v>105.1</v>
      </c>
      <c r="H20" s="30">
        <v>104.9</v>
      </c>
      <c r="I20" s="30">
        <v>103</v>
      </c>
      <c r="J20" s="30">
        <v>103.9</v>
      </c>
      <c r="K20" s="28">
        <v>627.5</v>
      </c>
    </row>
    <row r="21" ht="12.75">
      <c r="K21" s="25" t="s">
        <v>283</v>
      </c>
    </row>
    <row r="22" spans="1:11" ht="15">
      <c r="A22" s="22">
        <v>8</v>
      </c>
      <c r="B22" s="1">
        <v>145</v>
      </c>
      <c r="C22" s="17" t="s">
        <v>513</v>
      </c>
      <c r="D22" s="23" t="s">
        <v>209</v>
      </c>
      <c r="E22" s="30">
        <v>105.1</v>
      </c>
      <c r="F22" s="30">
        <v>103.1</v>
      </c>
      <c r="G22" s="30">
        <v>104</v>
      </c>
      <c r="H22" s="30">
        <v>105.6</v>
      </c>
      <c r="I22" s="30">
        <v>103.5</v>
      </c>
      <c r="J22" s="30">
        <v>105.7</v>
      </c>
      <c r="K22" s="28">
        <v>627</v>
      </c>
    </row>
    <row r="23" ht="12.75">
      <c r="K23" s="25" t="s">
        <v>514</v>
      </c>
    </row>
    <row r="24" spans="1:11" ht="15">
      <c r="A24" s="22">
        <v>9</v>
      </c>
      <c r="B24" s="1">
        <v>5</v>
      </c>
      <c r="C24" s="17" t="s">
        <v>515</v>
      </c>
      <c r="D24" s="23" t="s">
        <v>54</v>
      </c>
      <c r="E24" s="30">
        <v>104.1</v>
      </c>
      <c r="F24" s="30">
        <v>103.4</v>
      </c>
      <c r="G24" s="30">
        <v>105.1</v>
      </c>
      <c r="H24" s="30">
        <v>104.4</v>
      </c>
      <c r="I24" s="30">
        <v>104.9</v>
      </c>
      <c r="J24" s="30">
        <v>105</v>
      </c>
      <c r="K24" s="28">
        <v>626.9</v>
      </c>
    </row>
    <row r="25" ht="12.75">
      <c r="K25" s="25" t="s">
        <v>504</v>
      </c>
    </row>
    <row r="26" spans="1:11" ht="15">
      <c r="A26" s="22">
        <v>10</v>
      </c>
      <c r="B26" s="1">
        <v>359</v>
      </c>
      <c r="C26" s="17" t="s">
        <v>516</v>
      </c>
      <c r="D26" s="23" t="s">
        <v>71</v>
      </c>
      <c r="E26" s="30">
        <v>103.6</v>
      </c>
      <c r="F26" s="30">
        <v>104.3</v>
      </c>
      <c r="G26" s="30">
        <v>103.8</v>
      </c>
      <c r="H26" s="30">
        <v>104.6</v>
      </c>
      <c r="I26" s="30">
        <v>105.5</v>
      </c>
      <c r="J26" s="30">
        <v>104.6</v>
      </c>
      <c r="K26" s="28">
        <v>626.4</v>
      </c>
    </row>
    <row r="27" ht="12.75">
      <c r="K27" s="25" t="s">
        <v>514</v>
      </c>
    </row>
    <row r="28" spans="1:11" ht="15">
      <c r="A28" s="22">
        <v>11</v>
      </c>
      <c r="B28" s="1">
        <v>318</v>
      </c>
      <c r="C28" s="17" t="s">
        <v>517</v>
      </c>
      <c r="D28" s="23" t="s">
        <v>86</v>
      </c>
      <c r="E28" s="30">
        <v>102.6</v>
      </c>
      <c r="F28" s="30">
        <v>104.8</v>
      </c>
      <c r="G28" s="30">
        <v>104.6</v>
      </c>
      <c r="H28" s="30">
        <v>104.3</v>
      </c>
      <c r="I28" s="30">
        <v>105.8</v>
      </c>
      <c r="J28" s="30">
        <v>104.3</v>
      </c>
      <c r="K28" s="28">
        <v>626.4</v>
      </c>
    </row>
    <row r="29" ht="12.75">
      <c r="K29" s="25" t="s">
        <v>514</v>
      </c>
    </row>
    <row r="30" spans="1:11" ht="15">
      <c r="A30" s="22">
        <v>12</v>
      </c>
      <c r="B30" s="1">
        <v>47</v>
      </c>
      <c r="C30" s="17" t="s">
        <v>518</v>
      </c>
      <c r="D30" s="23" t="s">
        <v>125</v>
      </c>
      <c r="E30" s="30">
        <v>105.2</v>
      </c>
      <c r="F30" s="30">
        <v>102.8</v>
      </c>
      <c r="G30" s="30">
        <v>105</v>
      </c>
      <c r="H30" s="30">
        <v>104.7</v>
      </c>
      <c r="I30" s="30">
        <v>105.8</v>
      </c>
      <c r="J30" s="30">
        <v>102.9</v>
      </c>
      <c r="K30" s="28">
        <v>626.4</v>
      </c>
    </row>
    <row r="31" ht="12.75">
      <c r="K31" s="25" t="s">
        <v>283</v>
      </c>
    </row>
    <row r="32" spans="1:11" ht="15">
      <c r="A32" s="22">
        <v>13</v>
      </c>
      <c r="B32" s="1">
        <v>133</v>
      </c>
      <c r="C32" s="17" t="s">
        <v>519</v>
      </c>
      <c r="D32" s="23" t="s">
        <v>305</v>
      </c>
      <c r="E32" s="30">
        <v>105.8</v>
      </c>
      <c r="F32" s="30">
        <v>103</v>
      </c>
      <c r="G32" s="30">
        <v>104.8</v>
      </c>
      <c r="H32" s="30">
        <v>104.9</v>
      </c>
      <c r="I32" s="30">
        <v>102.4</v>
      </c>
      <c r="J32" s="30">
        <v>105.4</v>
      </c>
      <c r="K32" s="28">
        <v>626.3</v>
      </c>
    </row>
    <row r="33" ht="12.75">
      <c r="K33" s="25" t="s">
        <v>293</v>
      </c>
    </row>
    <row r="34" spans="1:11" ht="15">
      <c r="A34" s="22">
        <v>14</v>
      </c>
      <c r="B34" s="1">
        <v>324</v>
      </c>
      <c r="C34" s="17" t="s">
        <v>520</v>
      </c>
      <c r="D34" s="23" t="s">
        <v>86</v>
      </c>
      <c r="E34" s="30">
        <v>104.2</v>
      </c>
      <c r="F34" s="30">
        <v>103.7</v>
      </c>
      <c r="G34" s="30">
        <v>104.1</v>
      </c>
      <c r="H34" s="30">
        <v>104.9</v>
      </c>
      <c r="I34" s="30">
        <v>104</v>
      </c>
      <c r="J34" s="30">
        <v>105.1</v>
      </c>
      <c r="K34" s="28">
        <v>626</v>
      </c>
    </row>
    <row r="35" ht="12.75">
      <c r="K35" s="25" t="s">
        <v>285</v>
      </c>
    </row>
    <row r="36" spans="1:11" ht="15">
      <c r="A36" s="22">
        <v>15</v>
      </c>
      <c r="B36" s="1">
        <v>237</v>
      </c>
      <c r="C36" s="17" t="s">
        <v>521</v>
      </c>
      <c r="D36" s="23" t="s">
        <v>231</v>
      </c>
      <c r="E36" s="30">
        <v>104</v>
      </c>
      <c r="F36" s="30">
        <v>104.3</v>
      </c>
      <c r="G36" s="30">
        <v>103.8</v>
      </c>
      <c r="H36" s="30">
        <v>104.3</v>
      </c>
      <c r="I36" s="30">
        <v>105.1</v>
      </c>
      <c r="J36" s="30">
        <v>104.5</v>
      </c>
      <c r="K36" s="28">
        <v>626</v>
      </c>
    </row>
    <row r="37" ht="12.75">
      <c r="K37" s="25" t="s">
        <v>283</v>
      </c>
    </row>
    <row r="38" spans="1:11" ht="15">
      <c r="A38" s="22">
        <v>16</v>
      </c>
      <c r="B38" s="1">
        <v>195</v>
      </c>
      <c r="C38" s="17" t="s">
        <v>522</v>
      </c>
      <c r="D38" s="23" t="s">
        <v>61</v>
      </c>
      <c r="E38" s="30">
        <v>104.1</v>
      </c>
      <c r="F38" s="30">
        <v>103.4</v>
      </c>
      <c r="G38" s="30">
        <v>105</v>
      </c>
      <c r="H38" s="30">
        <v>106</v>
      </c>
      <c r="I38" s="30">
        <v>103.3</v>
      </c>
      <c r="J38" s="30">
        <v>104.2</v>
      </c>
      <c r="K38" s="28">
        <v>626</v>
      </c>
    </row>
    <row r="39" ht="12.75">
      <c r="K39" s="25" t="s">
        <v>293</v>
      </c>
    </row>
    <row r="40" spans="1:11" ht="15">
      <c r="A40" s="22">
        <v>17</v>
      </c>
      <c r="B40" s="1">
        <v>254</v>
      </c>
      <c r="C40" s="17" t="s">
        <v>523</v>
      </c>
      <c r="D40" s="23" t="s">
        <v>292</v>
      </c>
      <c r="E40" s="30">
        <v>104.3</v>
      </c>
      <c r="F40" s="30">
        <v>104.1</v>
      </c>
      <c r="G40" s="30">
        <v>104</v>
      </c>
      <c r="H40" s="30">
        <v>104</v>
      </c>
      <c r="I40" s="30">
        <v>105.2</v>
      </c>
      <c r="J40" s="30">
        <v>104.2</v>
      </c>
      <c r="K40" s="28">
        <v>625.8</v>
      </c>
    </row>
    <row r="41" ht="12.75">
      <c r="K41" s="25" t="s">
        <v>501</v>
      </c>
    </row>
    <row r="42" spans="1:11" ht="15">
      <c r="A42" s="22">
        <v>18</v>
      </c>
      <c r="B42" s="1">
        <v>147</v>
      </c>
      <c r="C42" s="17" t="s">
        <v>524</v>
      </c>
      <c r="D42" s="23" t="s">
        <v>209</v>
      </c>
      <c r="E42" s="30">
        <v>104.5</v>
      </c>
      <c r="F42" s="30">
        <v>103.9</v>
      </c>
      <c r="G42" s="30">
        <v>106.2</v>
      </c>
      <c r="H42" s="30">
        <v>104.1</v>
      </c>
      <c r="I42" s="30">
        <v>104.3</v>
      </c>
      <c r="J42" s="30">
        <v>102.7</v>
      </c>
      <c r="K42" s="28">
        <v>625.7</v>
      </c>
    </row>
    <row r="43" ht="12.75">
      <c r="K43" s="25" t="s">
        <v>514</v>
      </c>
    </row>
    <row r="44" spans="1:11" ht="15">
      <c r="A44" s="22">
        <v>19</v>
      </c>
      <c r="B44" s="1">
        <v>160</v>
      </c>
      <c r="C44" s="17" t="s">
        <v>525</v>
      </c>
      <c r="D44" s="23" t="s">
        <v>209</v>
      </c>
      <c r="E44" s="30">
        <v>104</v>
      </c>
      <c r="F44" s="30">
        <v>104.2</v>
      </c>
      <c r="G44" s="30">
        <v>105.5</v>
      </c>
      <c r="H44" s="30">
        <v>102.5</v>
      </c>
      <c r="I44" s="30">
        <v>104.8</v>
      </c>
      <c r="J44" s="30">
        <v>104.5</v>
      </c>
      <c r="K44" s="28">
        <v>625.5</v>
      </c>
    </row>
    <row r="45" ht="12.75">
      <c r="K45" s="25" t="s">
        <v>283</v>
      </c>
    </row>
    <row r="46" spans="1:11" ht="15">
      <c r="A46" s="22">
        <v>20</v>
      </c>
      <c r="B46" s="1">
        <v>367</v>
      </c>
      <c r="C46" s="17" t="s">
        <v>526</v>
      </c>
      <c r="D46" s="23" t="s">
        <v>95</v>
      </c>
      <c r="E46" s="30">
        <v>103.2</v>
      </c>
      <c r="F46" s="30">
        <v>104.7</v>
      </c>
      <c r="G46" s="30">
        <v>104.3</v>
      </c>
      <c r="H46" s="30">
        <v>104</v>
      </c>
      <c r="I46" s="30">
        <v>105.7</v>
      </c>
      <c r="J46" s="30">
        <v>103.6</v>
      </c>
      <c r="K46" s="28">
        <v>625.5</v>
      </c>
    </row>
    <row r="47" ht="12.75">
      <c r="K47" s="25" t="s">
        <v>285</v>
      </c>
    </row>
    <row r="48" spans="1:11" ht="15">
      <c r="A48" s="22">
        <v>21</v>
      </c>
      <c r="B48" s="1">
        <v>167</v>
      </c>
      <c r="C48" s="17" t="s">
        <v>527</v>
      </c>
      <c r="D48" s="23" t="s">
        <v>209</v>
      </c>
      <c r="E48" s="30">
        <v>104.5</v>
      </c>
      <c r="F48" s="30">
        <v>104.8</v>
      </c>
      <c r="G48" s="30">
        <v>104.1</v>
      </c>
      <c r="H48" s="30">
        <v>105.6</v>
      </c>
      <c r="I48" s="30">
        <v>104</v>
      </c>
      <c r="J48" s="30">
        <v>102.5</v>
      </c>
      <c r="K48" s="28">
        <v>625.5</v>
      </c>
    </row>
    <row r="49" ht="12.75">
      <c r="K49" s="25" t="s">
        <v>285</v>
      </c>
    </row>
    <row r="50" spans="1:11" ht="15">
      <c r="A50" s="22">
        <v>22</v>
      </c>
      <c r="B50" s="1">
        <v>197</v>
      </c>
      <c r="C50" s="17" t="s">
        <v>528</v>
      </c>
      <c r="D50" s="23" t="s">
        <v>61</v>
      </c>
      <c r="E50" s="30">
        <v>103.5</v>
      </c>
      <c r="F50" s="30">
        <v>105.6</v>
      </c>
      <c r="G50" s="30">
        <v>103.5</v>
      </c>
      <c r="H50" s="30">
        <v>104.9</v>
      </c>
      <c r="I50" s="30">
        <v>105.2</v>
      </c>
      <c r="J50" s="30">
        <v>102.6</v>
      </c>
      <c r="K50" s="28">
        <v>625.3</v>
      </c>
    </row>
    <row r="51" ht="12.75">
      <c r="K51" s="25" t="s">
        <v>293</v>
      </c>
    </row>
    <row r="52" spans="1:11" ht="15">
      <c r="A52" s="22">
        <v>23</v>
      </c>
      <c r="B52" s="1">
        <v>162</v>
      </c>
      <c r="C52" s="17" t="s">
        <v>529</v>
      </c>
      <c r="D52" s="23" t="s">
        <v>209</v>
      </c>
      <c r="E52" s="30">
        <v>104.1</v>
      </c>
      <c r="F52" s="30">
        <v>104.5</v>
      </c>
      <c r="G52" s="30">
        <v>104.6</v>
      </c>
      <c r="H52" s="30">
        <v>103.9</v>
      </c>
      <c r="I52" s="30">
        <v>103.9</v>
      </c>
      <c r="J52" s="30">
        <v>103.9</v>
      </c>
      <c r="K52" s="28">
        <v>624.9</v>
      </c>
    </row>
    <row r="53" ht="12.75">
      <c r="K53" s="25" t="s">
        <v>285</v>
      </c>
    </row>
    <row r="54" spans="1:11" ht="15">
      <c r="A54" s="22">
        <v>24</v>
      </c>
      <c r="B54" s="1">
        <v>189</v>
      </c>
      <c r="C54" s="17" t="s">
        <v>530</v>
      </c>
      <c r="D54" s="23" t="s">
        <v>61</v>
      </c>
      <c r="E54" s="30">
        <v>103.7</v>
      </c>
      <c r="F54" s="30">
        <v>104.1</v>
      </c>
      <c r="G54" s="30">
        <v>104.1</v>
      </c>
      <c r="H54" s="30">
        <v>102.7</v>
      </c>
      <c r="I54" s="30">
        <v>104.9</v>
      </c>
      <c r="J54" s="30">
        <v>105.3</v>
      </c>
      <c r="K54" s="28">
        <v>624.8</v>
      </c>
    </row>
    <row r="55" ht="12.75">
      <c r="K55" s="25" t="s">
        <v>293</v>
      </c>
    </row>
    <row r="56" spans="1:11" ht="15">
      <c r="A56" s="22">
        <v>25</v>
      </c>
      <c r="B56" s="1">
        <v>2</v>
      </c>
      <c r="C56" s="17" t="s">
        <v>531</v>
      </c>
      <c r="D56" s="23" t="s">
        <v>54</v>
      </c>
      <c r="E56" s="30">
        <v>105.1</v>
      </c>
      <c r="F56" s="30">
        <v>104.4</v>
      </c>
      <c r="G56" s="30">
        <v>104.1</v>
      </c>
      <c r="H56" s="30">
        <v>103.8</v>
      </c>
      <c r="I56" s="30">
        <v>103.1</v>
      </c>
      <c r="J56" s="30">
        <v>104.3</v>
      </c>
      <c r="K56" s="28">
        <v>624.8</v>
      </c>
    </row>
    <row r="57" ht="12.75">
      <c r="K57" s="25" t="s">
        <v>501</v>
      </c>
    </row>
    <row r="58" spans="1:11" ht="15">
      <c r="A58" s="22">
        <v>26</v>
      </c>
      <c r="B58" s="1">
        <v>190</v>
      </c>
      <c r="C58" s="17" t="s">
        <v>532</v>
      </c>
      <c r="D58" s="23" t="s">
        <v>61</v>
      </c>
      <c r="E58" s="30">
        <v>102.1</v>
      </c>
      <c r="F58" s="30">
        <v>104.5</v>
      </c>
      <c r="G58" s="30">
        <v>104.1</v>
      </c>
      <c r="H58" s="30">
        <v>105.5</v>
      </c>
      <c r="I58" s="30">
        <v>104.8</v>
      </c>
      <c r="J58" s="30">
        <v>103.6</v>
      </c>
      <c r="K58" s="28">
        <v>624.6</v>
      </c>
    </row>
    <row r="59" ht="12.75">
      <c r="K59" s="25" t="s">
        <v>533</v>
      </c>
    </row>
    <row r="60" spans="1:11" ht="15">
      <c r="A60" s="22">
        <v>27</v>
      </c>
      <c r="B60" s="1">
        <v>41</v>
      </c>
      <c r="C60" s="17" t="s">
        <v>534</v>
      </c>
      <c r="D60" s="23" t="s">
        <v>125</v>
      </c>
      <c r="E60" s="30">
        <v>104.4</v>
      </c>
      <c r="F60" s="30">
        <v>103.6</v>
      </c>
      <c r="G60" s="30">
        <v>104.2</v>
      </c>
      <c r="H60" s="30">
        <v>103.6</v>
      </c>
      <c r="I60" s="30">
        <v>104.5</v>
      </c>
      <c r="J60" s="30">
        <v>104.1</v>
      </c>
      <c r="K60" s="28">
        <v>624.4</v>
      </c>
    </row>
    <row r="61" ht="12.75">
      <c r="K61" s="25" t="s">
        <v>533</v>
      </c>
    </row>
    <row r="62" spans="1:11" ht="15">
      <c r="A62" s="22">
        <v>28</v>
      </c>
      <c r="B62" s="1">
        <v>366</v>
      </c>
      <c r="C62" s="17" t="s">
        <v>535</v>
      </c>
      <c r="D62" s="23" t="s">
        <v>95</v>
      </c>
      <c r="E62" s="30">
        <v>104.7</v>
      </c>
      <c r="F62" s="30">
        <v>104.1</v>
      </c>
      <c r="G62" s="30">
        <v>103.7</v>
      </c>
      <c r="H62" s="30">
        <v>104</v>
      </c>
      <c r="I62" s="30">
        <v>103.6</v>
      </c>
      <c r="J62" s="30">
        <v>104.2</v>
      </c>
      <c r="K62" s="28">
        <v>624.3</v>
      </c>
    </row>
    <row r="63" ht="12.75">
      <c r="K63" s="25" t="s">
        <v>293</v>
      </c>
    </row>
    <row r="64" spans="1:11" ht="15">
      <c r="A64" s="22">
        <v>29</v>
      </c>
      <c r="B64" s="1">
        <v>392</v>
      </c>
      <c r="C64" s="17" t="s">
        <v>536</v>
      </c>
      <c r="D64" s="23" t="s">
        <v>83</v>
      </c>
      <c r="E64" s="30">
        <v>103</v>
      </c>
      <c r="F64" s="30">
        <v>104.1</v>
      </c>
      <c r="G64" s="30">
        <v>104.1</v>
      </c>
      <c r="H64" s="30">
        <v>103.1</v>
      </c>
      <c r="I64" s="30">
        <v>103.7</v>
      </c>
      <c r="J64" s="30">
        <v>106.1</v>
      </c>
      <c r="K64" s="28">
        <v>624.1</v>
      </c>
    </row>
    <row r="65" ht="12.75">
      <c r="K65" s="25" t="s">
        <v>283</v>
      </c>
    </row>
    <row r="66" spans="1:11" ht="15">
      <c r="A66" s="22">
        <v>30</v>
      </c>
      <c r="B66" s="1">
        <v>3</v>
      </c>
      <c r="C66" s="17" t="s">
        <v>537</v>
      </c>
      <c r="D66" s="23" t="s">
        <v>54</v>
      </c>
      <c r="E66" s="30">
        <v>104.4</v>
      </c>
      <c r="F66" s="30">
        <v>104.6</v>
      </c>
      <c r="G66" s="30">
        <v>103.8</v>
      </c>
      <c r="H66" s="30">
        <v>102.9</v>
      </c>
      <c r="I66" s="30">
        <v>103.7</v>
      </c>
      <c r="J66" s="30">
        <v>104.7</v>
      </c>
      <c r="K66" s="28">
        <v>624.1</v>
      </c>
    </row>
    <row r="67" ht="12.75">
      <c r="K67" s="25" t="s">
        <v>514</v>
      </c>
    </row>
    <row r="68" spans="1:11" ht="15">
      <c r="A68" s="22">
        <v>31</v>
      </c>
      <c r="B68" s="1">
        <v>314</v>
      </c>
      <c r="C68" s="17" t="s">
        <v>538</v>
      </c>
      <c r="D68" s="23" t="s">
        <v>86</v>
      </c>
      <c r="E68" s="30">
        <v>104.6</v>
      </c>
      <c r="F68" s="30">
        <v>102.8</v>
      </c>
      <c r="G68" s="30">
        <v>104.7</v>
      </c>
      <c r="H68" s="30">
        <v>104.4</v>
      </c>
      <c r="I68" s="30">
        <v>104.2</v>
      </c>
      <c r="J68" s="30">
        <v>103.4</v>
      </c>
      <c r="K68" s="28">
        <v>624.1</v>
      </c>
    </row>
    <row r="69" ht="12.75">
      <c r="K69" s="25" t="s">
        <v>539</v>
      </c>
    </row>
    <row r="70" spans="1:11" ht="15">
      <c r="A70" s="22">
        <v>32</v>
      </c>
      <c r="B70" s="1">
        <v>406</v>
      </c>
      <c r="C70" s="17" t="s">
        <v>540</v>
      </c>
      <c r="D70" s="23" t="s">
        <v>541</v>
      </c>
      <c r="E70" s="30">
        <v>102.9</v>
      </c>
      <c r="F70" s="30">
        <v>104.7</v>
      </c>
      <c r="G70" s="30">
        <v>104.7</v>
      </c>
      <c r="H70" s="30">
        <v>105.5</v>
      </c>
      <c r="I70" s="30">
        <v>103.7</v>
      </c>
      <c r="J70" s="30">
        <v>102.6</v>
      </c>
      <c r="K70" s="28">
        <v>624.1</v>
      </c>
    </row>
    <row r="71" ht="12.75">
      <c r="K71" s="25" t="s">
        <v>539</v>
      </c>
    </row>
    <row r="72" spans="1:11" ht="15">
      <c r="A72" s="22">
        <v>33</v>
      </c>
      <c r="B72" s="1">
        <v>368</v>
      </c>
      <c r="C72" s="17" t="s">
        <v>542</v>
      </c>
      <c r="D72" s="23" t="s">
        <v>95</v>
      </c>
      <c r="E72" s="30">
        <v>103.9</v>
      </c>
      <c r="F72" s="30">
        <v>104.8</v>
      </c>
      <c r="G72" s="30">
        <v>102.1</v>
      </c>
      <c r="H72" s="30">
        <v>105.8</v>
      </c>
      <c r="I72" s="30">
        <v>104.1</v>
      </c>
      <c r="J72" s="30">
        <v>103.2</v>
      </c>
      <c r="K72" s="28">
        <v>623.9</v>
      </c>
    </row>
    <row r="73" ht="12.75">
      <c r="K73" s="25" t="s">
        <v>539</v>
      </c>
    </row>
    <row r="74" spans="1:11" ht="15">
      <c r="A74" s="22">
        <v>34</v>
      </c>
      <c r="B74" s="1">
        <v>33</v>
      </c>
      <c r="C74" s="17" t="s">
        <v>543</v>
      </c>
      <c r="D74" s="23" t="s">
        <v>216</v>
      </c>
      <c r="E74" s="30">
        <v>104.4</v>
      </c>
      <c r="F74" s="30">
        <v>103.7</v>
      </c>
      <c r="G74" s="30">
        <v>103.4</v>
      </c>
      <c r="H74" s="30">
        <v>104.7</v>
      </c>
      <c r="I74" s="30">
        <v>103.8</v>
      </c>
      <c r="J74" s="30">
        <v>103.5</v>
      </c>
      <c r="K74" s="28">
        <v>623.5</v>
      </c>
    </row>
    <row r="75" ht="12.75">
      <c r="K75" s="25" t="s">
        <v>544</v>
      </c>
    </row>
    <row r="76" spans="1:11" ht="15">
      <c r="A76" s="22">
        <v>35</v>
      </c>
      <c r="B76" s="1">
        <v>256</v>
      </c>
      <c r="C76" s="17" t="s">
        <v>545</v>
      </c>
      <c r="D76" s="23" t="s">
        <v>292</v>
      </c>
      <c r="E76" s="30">
        <v>102.8</v>
      </c>
      <c r="F76" s="30">
        <v>104.6</v>
      </c>
      <c r="G76" s="30">
        <v>104.6</v>
      </c>
      <c r="H76" s="30">
        <v>102.7</v>
      </c>
      <c r="I76" s="30">
        <v>104.4</v>
      </c>
      <c r="J76" s="30">
        <v>104.2</v>
      </c>
      <c r="K76" s="28">
        <v>623.3</v>
      </c>
    </row>
    <row r="77" ht="12.75">
      <c r="K77" s="25" t="s">
        <v>501</v>
      </c>
    </row>
    <row r="78" spans="1:11" ht="15">
      <c r="A78" s="22">
        <v>36</v>
      </c>
      <c r="B78" s="1">
        <v>418</v>
      </c>
      <c r="C78" s="17" t="s">
        <v>546</v>
      </c>
      <c r="D78" s="23" t="s">
        <v>506</v>
      </c>
      <c r="E78" s="30">
        <v>102.1</v>
      </c>
      <c r="F78" s="30">
        <v>103.6</v>
      </c>
      <c r="G78" s="30">
        <v>105.3</v>
      </c>
      <c r="H78" s="30">
        <v>104.3</v>
      </c>
      <c r="I78" s="30">
        <v>104</v>
      </c>
      <c r="J78" s="30">
        <v>104</v>
      </c>
      <c r="K78" s="28">
        <v>623.3</v>
      </c>
    </row>
    <row r="79" ht="12.75">
      <c r="K79" s="25" t="s">
        <v>544</v>
      </c>
    </row>
    <row r="80" spans="1:11" ht="15">
      <c r="A80" s="22">
        <v>37</v>
      </c>
      <c r="B80" s="1">
        <v>313</v>
      </c>
      <c r="C80" s="17" t="s">
        <v>547</v>
      </c>
      <c r="D80" s="23" t="s">
        <v>86</v>
      </c>
      <c r="E80" s="30">
        <v>103.7</v>
      </c>
      <c r="F80" s="30">
        <v>105</v>
      </c>
      <c r="G80" s="30">
        <v>102.3</v>
      </c>
      <c r="H80" s="30">
        <v>104.4</v>
      </c>
      <c r="I80" s="30">
        <v>105.5</v>
      </c>
      <c r="J80" s="30">
        <v>102.3</v>
      </c>
      <c r="K80" s="28">
        <v>623.2</v>
      </c>
    </row>
    <row r="81" ht="12.75">
      <c r="K81" s="25" t="s">
        <v>539</v>
      </c>
    </row>
    <row r="82" spans="1:11" ht="15">
      <c r="A82" s="22">
        <v>38</v>
      </c>
      <c r="B82" s="1">
        <v>292</v>
      </c>
      <c r="C82" s="17" t="s">
        <v>548</v>
      </c>
      <c r="D82" s="23" t="s">
        <v>549</v>
      </c>
      <c r="E82" s="30">
        <v>102.8</v>
      </c>
      <c r="F82" s="30">
        <v>105.1</v>
      </c>
      <c r="G82" s="30">
        <v>103.1</v>
      </c>
      <c r="H82" s="30">
        <v>103.9</v>
      </c>
      <c r="I82" s="30">
        <v>104.3</v>
      </c>
      <c r="J82" s="30">
        <v>103.8</v>
      </c>
      <c r="K82" s="28">
        <v>623</v>
      </c>
    </row>
    <row r="83" ht="12.75">
      <c r="K83" s="25" t="s">
        <v>544</v>
      </c>
    </row>
    <row r="84" spans="1:11" ht="15">
      <c r="A84" s="22">
        <v>39</v>
      </c>
      <c r="B84" s="1">
        <v>194</v>
      </c>
      <c r="C84" s="17" t="s">
        <v>550</v>
      </c>
      <c r="D84" s="23" t="s">
        <v>61</v>
      </c>
      <c r="E84" s="30">
        <v>103.3</v>
      </c>
      <c r="F84" s="30">
        <v>104.7</v>
      </c>
      <c r="G84" s="30">
        <v>104.3</v>
      </c>
      <c r="H84" s="30">
        <v>104.3</v>
      </c>
      <c r="I84" s="30">
        <v>103.3</v>
      </c>
      <c r="J84" s="30">
        <v>103.1</v>
      </c>
      <c r="K84" s="28">
        <v>623</v>
      </c>
    </row>
    <row r="85" ht="12.75">
      <c r="K85" s="25" t="s">
        <v>283</v>
      </c>
    </row>
    <row r="86" spans="1:11" ht="15">
      <c r="A86" s="22">
        <v>40</v>
      </c>
      <c r="B86" s="1">
        <v>36</v>
      </c>
      <c r="C86" s="17" t="s">
        <v>551</v>
      </c>
      <c r="D86" s="23" t="s">
        <v>216</v>
      </c>
      <c r="E86" s="30">
        <v>104.4</v>
      </c>
      <c r="F86" s="30">
        <v>104</v>
      </c>
      <c r="G86" s="30">
        <v>103.4</v>
      </c>
      <c r="H86" s="30">
        <v>104.4</v>
      </c>
      <c r="I86" s="30">
        <v>102.6</v>
      </c>
      <c r="J86" s="30">
        <v>104.1</v>
      </c>
      <c r="K86" s="28">
        <v>622.9</v>
      </c>
    </row>
    <row r="87" ht="12.75">
      <c r="K87" s="25" t="s">
        <v>285</v>
      </c>
    </row>
    <row r="88" spans="1:11" ht="15">
      <c r="A88" s="22">
        <v>41</v>
      </c>
      <c r="B88" s="1">
        <v>43</v>
      </c>
      <c r="C88" s="17" t="s">
        <v>552</v>
      </c>
      <c r="D88" s="23" t="s">
        <v>125</v>
      </c>
      <c r="E88" s="30">
        <v>104.3</v>
      </c>
      <c r="F88" s="30">
        <v>105</v>
      </c>
      <c r="G88" s="30">
        <v>103.2</v>
      </c>
      <c r="H88" s="30">
        <v>103.1</v>
      </c>
      <c r="I88" s="30">
        <v>104.1</v>
      </c>
      <c r="J88" s="30">
        <v>103.2</v>
      </c>
      <c r="K88" s="28">
        <v>622.9</v>
      </c>
    </row>
    <row r="89" ht="12.75">
      <c r="K89" s="25" t="s">
        <v>285</v>
      </c>
    </row>
    <row r="90" spans="1:11" ht="15">
      <c r="A90" s="22">
        <v>42</v>
      </c>
      <c r="B90" s="1">
        <v>325</v>
      </c>
      <c r="C90" s="17" t="s">
        <v>553</v>
      </c>
      <c r="D90" s="23" t="s">
        <v>86</v>
      </c>
      <c r="E90" s="30">
        <v>102.8</v>
      </c>
      <c r="F90" s="30">
        <v>104.5</v>
      </c>
      <c r="G90" s="30">
        <v>103.2</v>
      </c>
      <c r="H90" s="30">
        <v>103.8</v>
      </c>
      <c r="I90" s="30">
        <v>104.9</v>
      </c>
      <c r="J90" s="30">
        <v>103.5</v>
      </c>
      <c r="K90" s="28">
        <v>622.7</v>
      </c>
    </row>
    <row r="91" ht="12.75">
      <c r="K91" s="25" t="s">
        <v>285</v>
      </c>
    </row>
    <row r="92" spans="1:11" ht="15">
      <c r="A92" s="22">
        <v>43</v>
      </c>
      <c r="B92" s="1">
        <v>165</v>
      </c>
      <c r="C92" s="17" t="s">
        <v>554</v>
      </c>
      <c r="D92" s="23" t="s">
        <v>209</v>
      </c>
      <c r="E92" s="30">
        <v>103.6</v>
      </c>
      <c r="F92" s="30">
        <v>104.6</v>
      </c>
      <c r="G92" s="30">
        <v>103.2</v>
      </c>
      <c r="H92" s="30">
        <v>103.3</v>
      </c>
      <c r="I92" s="30">
        <v>104.3</v>
      </c>
      <c r="J92" s="30">
        <v>103.6</v>
      </c>
      <c r="K92" s="28">
        <v>622.6</v>
      </c>
    </row>
    <row r="93" ht="12.75">
      <c r="K93" s="25" t="s">
        <v>285</v>
      </c>
    </row>
    <row r="94" spans="1:11" ht="15">
      <c r="A94" s="22">
        <v>44</v>
      </c>
      <c r="B94" s="1">
        <v>385</v>
      </c>
      <c r="C94" s="17" t="s">
        <v>555</v>
      </c>
      <c r="D94" s="23" t="s">
        <v>83</v>
      </c>
      <c r="E94" s="30">
        <v>102.3</v>
      </c>
      <c r="F94" s="30">
        <v>104.5</v>
      </c>
      <c r="G94" s="30">
        <v>105.6</v>
      </c>
      <c r="H94" s="30">
        <v>102.7</v>
      </c>
      <c r="I94" s="30">
        <v>104.4</v>
      </c>
      <c r="J94" s="30">
        <v>103</v>
      </c>
      <c r="K94" s="28">
        <v>622.5</v>
      </c>
    </row>
    <row r="95" ht="12.75">
      <c r="K95" s="25" t="s">
        <v>295</v>
      </c>
    </row>
    <row r="96" spans="1:11" ht="15">
      <c r="A96" s="22">
        <v>45</v>
      </c>
      <c r="B96" s="1">
        <v>207</v>
      </c>
      <c r="C96" s="17" t="s">
        <v>556</v>
      </c>
      <c r="D96" s="23" t="s">
        <v>74</v>
      </c>
      <c r="E96" s="30">
        <v>102.9</v>
      </c>
      <c r="F96" s="30">
        <v>103.1</v>
      </c>
      <c r="G96" s="30">
        <v>102.6</v>
      </c>
      <c r="H96" s="30">
        <v>104.6</v>
      </c>
      <c r="I96" s="30">
        <v>103.7</v>
      </c>
      <c r="J96" s="30">
        <v>105.3</v>
      </c>
      <c r="K96" s="28">
        <v>622.2</v>
      </c>
    </row>
    <row r="97" ht="12.75">
      <c r="K97" s="25" t="s">
        <v>295</v>
      </c>
    </row>
    <row r="98" spans="1:11" ht="15">
      <c r="A98" s="22">
        <v>46</v>
      </c>
      <c r="B98" s="1">
        <v>131</v>
      </c>
      <c r="C98" s="17" t="s">
        <v>557</v>
      </c>
      <c r="D98" s="23" t="s">
        <v>305</v>
      </c>
      <c r="E98" s="30">
        <v>103.1</v>
      </c>
      <c r="F98" s="30">
        <v>104.2</v>
      </c>
      <c r="G98" s="30">
        <v>101.7</v>
      </c>
      <c r="H98" s="30">
        <v>103.8</v>
      </c>
      <c r="I98" s="30">
        <v>104.5</v>
      </c>
      <c r="J98" s="30">
        <v>104.7</v>
      </c>
      <c r="K98" s="28">
        <v>622</v>
      </c>
    </row>
    <row r="99" ht="12.75">
      <c r="K99" s="25" t="s">
        <v>544</v>
      </c>
    </row>
    <row r="100" spans="1:11" ht="15">
      <c r="A100" s="22">
        <v>47</v>
      </c>
      <c r="B100" s="1">
        <v>192</v>
      </c>
      <c r="C100" s="17" t="s">
        <v>558</v>
      </c>
      <c r="D100" s="23" t="s">
        <v>61</v>
      </c>
      <c r="E100" s="30">
        <v>102.9</v>
      </c>
      <c r="F100" s="30">
        <v>103.8</v>
      </c>
      <c r="G100" s="30">
        <v>103.7</v>
      </c>
      <c r="H100" s="30">
        <v>103.5</v>
      </c>
      <c r="I100" s="30">
        <v>104.6</v>
      </c>
      <c r="J100" s="30">
        <v>103.2</v>
      </c>
      <c r="K100" s="28">
        <v>621.7</v>
      </c>
    </row>
    <row r="101" ht="12.75">
      <c r="K101" s="25" t="s">
        <v>285</v>
      </c>
    </row>
    <row r="102" spans="1:11" ht="15">
      <c r="A102" s="22">
        <v>48</v>
      </c>
      <c r="B102" s="1">
        <v>11</v>
      </c>
      <c r="C102" s="17" t="s">
        <v>559</v>
      </c>
      <c r="D102" s="23" t="s">
        <v>54</v>
      </c>
      <c r="E102" s="30">
        <v>103.4</v>
      </c>
      <c r="F102" s="30">
        <v>105</v>
      </c>
      <c r="G102" s="30">
        <v>104.3</v>
      </c>
      <c r="H102" s="30">
        <v>100.8</v>
      </c>
      <c r="I102" s="30">
        <v>104.3</v>
      </c>
      <c r="J102" s="30">
        <v>103.7</v>
      </c>
      <c r="K102" s="28">
        <v>621.5</v>
      </c>
    </row>
    <row r="103" ht="12.75">
      <c r="K103" s="25" t="s">
        <v>285</v>
      </c>
    </row>
    <row r="104" spans="1:11" ht="15">
      <c r="A104" s="22">
        <v>49</v>
      </c>
      <c r="B104" s="1">
        <v>23</v>
      </c>
      <c r="C104" s="17" t="s">
        <v>560</v>
      </c>
      <c r="D104" s="23" t="s">
        <v>216</v>
      </c>
      <c r="E104" s="30">
        <v>103.7</v>
      </c>
      <c r="F104" s="30">
        <v>103.8</v>
      </c>
      <c r="G104" s="30">
        <v>102.7</v>
      </c>
      <c r="H104" s="30">
        <v>102.7</v>
      </c>
      <c r="I104" s="30">
        <v>105.2</v>
      </c>
      <c r="J104" s="30">
        <v>103.2</v>
      </c>
      <c r="K104" s="28">
        <v>621.3</v>
      </c>
    </row>
    <row r="105" ht="12.75">
      <c r="K105" s="25" t="s">
        <v>289</v>
      </c>
    </row>
    <row r="106" spans="1:11" ht="15">
      <c r="A106" s="22">
        <v>50</v>
      </c>
      <c r="B106" s="1">
        <v>112</v>
      </c>
      <c r="C106" s="17" t="s">
        <v>561</v>
      </c>
      <c r="D106" s="23" t="s">
        <v>68</v>
      </c>
      <c r="E106" s="30">
        <v>104.3</v>
      </c>
      <c r="F106" s="30">
        <v>102.1</v>
      </c>
      <c r="G106" s="30">
        <v>103.8</v>
      </c>
      <c r="H106" s="30">
        <v>102.8</v>
      </c>
      <c r="I106" s="30">
        <v>103.8</v>
      </c>
      <c r="J106" s="30">
        <v>104.4</v>
      </c>
      <c r="K106" s="28">
        <v>621.2</v>
      </c>
    </row>
    <row r="107" ht="12.75">
      <c r="K107" s="25" t="s">
        <v>287</v>
      </c>
    </row>
    <row r="108" spans="1:11" ht="15">
      <c r="A108" s="22">
        <v>51</v>
      </c>
      <c r="B108" s="1">
        <v>4</v>
      </c>
      <c r="C108" s="17" t="s">
        <v>562</v>
      </c>
      <c r="D108" s="23" t="s">
        <v>54</v>
      </c>
      <c r="E108" s="30">
        <v>102</v>
      </c>
      <c r="F108" s="30">
        <v>106.2</v>
      </c>
      <c r="G108" s="30">
        <v>102.7</v>
      </c>
      <c r="H108" s="30">
        <v>104.1</v>
      </c>
      <c r="I108" s="30">
        <v>102.9</v>
      </c>
      <c r="J108" s="30">
        <v>102.4</v>
      </c>
      <c r="K108" s="28">
        <v>620.3</v>
      </c>
    </row>
    <row r="109" ht="12.75">
      <c r="K109" s="25" t="s">
        <v>303</v>
      </c>
    </row>
    <row r="110" spans="1:11" ht="15">
      <c r="A110" s="22">
        <v>52</v>
      </c>
      <c r="B110" s="1">
        <v>193</v>
      </c>
      <c r="C110" s="17" t="s">
        <v>563</v>
      </c>
      <c r="D110" s="23" t="s">
        <v>61</v>
      </c>
      <c r="E110" s="30">
        <v>103.1</v>
      </c>
      <c r="F110" s="30">
        <v>104.2</v>
      </c>
      <c r="G110" s="30">
        <v>103.2</v>
      </c>
      <c r="H110" s="30">
        <v>104.4</v>
      </c>
      <c r="I110" s="30">
        <v>103</v>
      </c>
      <c r="J110" s="30">
        <v>102.2</v>
      </c>
      <c r="K110" s="28">
        <v>620.1</v>
      </c>
    </row>
    <row r="111" ht="12.75">
      <c r="K111" s="25" t="s">
        <v>539</v>
      </c>
    </row>
    <row r="112" spans="1:11" ht="15">
      <c r="A112" s="22">
        <v>53</v>
      </c>
      <c r="B112" s="1">
        <v>389</v>
      </c>
      <c r="C112" s="17" t="s">
        <v>564</v>
      </c>
      <c r="D112" s="23" t="s">
        <v>83</v>
      </c>
      <c r="E112" s="30">
        <v>104.1</v>
      </c>
      <c r="F112" s="30">
        <v>102.1</v>
      </c>
      <c r="G112" s="30">
        <v>104.3</v>
      </c>
      <c r="H112" s="30">
        <v>104.3</v>
      </c>
      <c r="I112" s="30">
        <v>103.9</v>
      </c>
      <c r="J112" s="30">
        <v>101.4</v>
      </c>
      <c r="K112" s="28">
        <v>620.1</v>
      </c>
    </row>
    <row r="113" ht="12.75">
      <c r="K113" s="25" t="s">
        <v>293</v>
      </c>
    </row>
    <row r="114" spans="1:11" ht="15">
      <c r="A114" s="22">
        <v>54</v>
      </c>
      <c r="B114" s="1">
        <v>97</v>
      </c>
      <c r="C114" s="17" t="s">
        <v>565</v>
      </c>
      <c r="D114" s="23" t="s">
        <v>566</v>
      </c>
      <c r="E114" s="30">
        <v>101.7</v>
      </c>
      <c r="F114" s="30">
        <v>105.2</v>
      </c>
      <c r="G114" s="30">
        <v>103.6</v>
      </c>
      <c r="H114" s="30">
        <v>102.5</v>
      </c>
      <c r="I114" s="30">
        <v>102.9</v>
      </c>
      <c r="J114" s="30">
        <v>104</v>
      </c>
      <c r="K114" s="28">
        <v>619.9</v>
      </c>
    </row>
    <row r="115" ht="12.75">
      <c r="K115" s="25" t="s">
        <v>544</v>
      </c>
    </row>
    <row r="116" spans="1:11" ht="15">
      <c r="A116" s="22">
        <v>55</v>
      </c>
      <c r="B116" s="1">
        <v>68</v>
      </c>
      <c r="C116" s="17" t="s">
        <v>567</v>
      </c>
      <c r="D116" s="23" t="s">
        <v>76</v>
      </c>
      <c r="E116" s="30">
        <v>104.2</v>
      </c>
      <c r="F116" s="30">
        <v>102.4</v>
      </c>
      <c r="G116" s="30">
        <v>103.3</v>
      </c>
      <c r="H116" s="30">
        <v>103.4</v>
      </c>
      <c r="I116" s="30">
        <v>104.6</v>
      </c>
      <c r="J116" s="30">
        <v>101.9</v>
      </c>
      <c r="K116" s="28">
        <v>619.8</v>
      </c>
    </row>
    <row r="117" ht="12.75">
      <c r="K117" s="25" t="s">
        <v>289</v>
      </c>
    </row>
    <row r="118" spans="1:11" ht="15">
      <c r="A118" s="22">
        <v>56</v>
      </c>
      <c r="B118" s="1">
        <v>388</v>
      </c>
      <c r="C118" s="17" t="s">
        <v>568</v>
      </c>
      <c r="D118" s="23" t="s">
        <v>83</v>
      </c>
      <c r="E118" s="30">
        <v>103.6</v>
      </c>
      <c r="F118" s="30">
        <v>102.4</v>
      </c>
      <c r="G118" s="30">
        <v>104.3</v>
      </c>
      <c r="H118" s="30">
        <v>103</v>
      </c>
      <c r="I118" s="30">
        <v>103.2</v>
      </c>
      <c r="J118" s="30">
        <v>103.2</v>
      </c>
      <c r="K118" s="28">
        <v>619.7</v>
      </c>
    </row>
    <row r="119" ht="12.75">
      <c r="K119" s="25" t="s">
        <v>289</v>
      </c>
    </row>
    <row r="120" spans="1:11" ht="15">
      <c r="A120" s="22">
        <v>57</v>
      </c>
      <c r="B120" s="1">
        <v>166</v>
      </c>
      <c r="C120" s="17" t="s">
        <v>569</v>
      </c>
      <c r="D120" s="23" t="s">
        <v>209</v>
      </c>
      <c r="E120" s="30">
        <v>103.9</v>
      </c>
      <c r="F120" s="30">
        <v>103</v>
      </c>
      <c r="G120" s="30">
        <v>105</v>
      </c>
      <c r="H120" s="30">
        <v>102.6</v>
      </c>
      <c r="I120" s="30">
        <v>102.3</v>
      </c>
      <c r="J120" s="30">
        <v>102.9</v>
      </c>
      <c r="K120" s="28">
        <v>619.7</v>
      </c>
    </row>
    <row r="121" ht="12.75">
      <c r="K121" s="25" t="s">
        <v>312</v>
      </c>
    </row>
    <row r="122" spans="1:11" ht="15">
      <c r="A122" s="22">
        <v>58</v>
      </c>
      <c r="B122" s="1">
        <v>134</v>
      </c>
      <c r="C122" s="17" t="s">
        <v>570</v>
      </c>
      <c r="D122" s="23" t="s">
        <v>363</v>
      </c>
      <c r="E122" s="30">
        <v>102.8</v>
      </c>
      <c r="F122" s="30">
        <v>104.3</v>
      </c>
      <c r="G122" s="30">
        <v>101.6</v>
      </c>
      <c r="H122" s="30">
        <v>103.1</v>
      </c>
      <c r="I122" s="30">
        <v>103.7</v>
      </c>
      <c r="J122" s="30">
        <v>103.7</v>
      </c>
      <c r="K122" s="28">
        <v>619.2</v>
      </c>
    </row>
    <row r="123" ht="12.75">
      <c r="K123" s="25" t="s">
        <v>303</v>
      </c>
    </row>
    <row r="124" spans="1:11" ht="15">
      <c r="A124" s="22">
        <v>59</v>
      </c>
      <c r="B124" s="1">
        <v>51</v>
      </c>
      <c r="C124" s="17" t="s">
        <v>571</v>
      </c>
      <c r="D124" s="23" t="s">
        <v>113</v>
      </c>
      <c r="E124" s="30">
        <v>102.4</v>
      </c>
      <c r="F124" s="30">
        <v>103.5</v>
      </c>
      <c r="G124" s="30">
        <v>103.7</v>
      </c>
      <c r="H124" s="30">
        <v>105.2</v>
      </c>
      <c r="I124" s="30">
        <v>102.4</v>
      </c>
      <c r="J124" s="30">
        <v>102</v>
      </c>
      <c r="K124" s="28">
        <v>619.2</v>
      </c>
    </row>
    <row r="125" ht="12.75">
      <c r="K125" s="25" t="s">
        <v>289</v>
      </c>
    </row>
    <row r="126" spans="1:11" ht="15">
      <c r="A126" s="22">
        <v>60</v>
      </c>
      <c r="B126" s="1">
        <v>110</v>
      </c>
      <c r="C126" s="17" t="s">
        <v>572</v>
      </c>
      <c r="D126" s="23" t="s">
        <v>573</v>
      </c>
      <c r="E126" s="30">
        <v>102</v>
      </c>
      <c r="F126" s="30">
        <v>102.2</v>
      </c>
      <c r="G126" s="30">
        <v>104.8</v>
      </c>
      <c r="H126" s="30">
        <v>103.6</v>
      </c>
      <c r="I126" s="30">
        <v>102.8</v>
      </c>
      <c r="J126" s="30">
        <v>103.6</v>
      </c>
      <c r="K126" s="28">
        <v>619</v>
      </c>
    </row>
    <row r="127" ht="12.75">
      <c r="K127" s="25" t="s">
        <v>303</v>
      </c>
    </row>
    <row r="128" spans="1:11" ht="15">
      <c r="A128" s="22">
        <v>61</v>
      </c>
      <c r="B128" s="1">
        <v>45</v>
      </c>
      <c r="C128" s="17" t="s">
        <v>574</v>
      </c>
      <c r="D128" s="23" t="s">
        <v>125</v>
      </c>
      <c r="E128" s="30">
        <v>102.6</v>
      </c>
      <c r="F128" s="30">
        <v>103.9</v>
      </c>
      <c r="G128" s="30">
        <v>101.9</v>
      </c>
      <c r="H128" s="30">
        <v>104.2</v>
      </c>
      <c r="I128" s="30">
        <v>103.2</v>
      </c>
      <c r="J128" s="30">
        <v>103.1</v>
      </c>
      <c r="K128" s="28">
        <v>618.9</v>
      </c>
    </row>
    <row r="129" ht="12.75">
      <c r="K129" s="25" t="s">
        <v>306</v>
      </c>
    </row>
    <row r="130" spans="1:11" ht="15">
      <c r="A130" s="22">
        <v>62</v>
      </c>
      <c r="B130" s="1">
        <v>255</v>
      </c>
      <c r="C130" s="17" t="s">
        <v>575</v>
      </c>
      <c r="D130" s="23" t="s">
        <v>292</v>
      </c>
      <c r="E130" s="30">
        <v>100.9</v>
      </c>
      <c r="F130" s="30">
        <v>103.3</v>
      </c>
      <c r="G130" s="30">
        <v>103.4</v>
      </c>
      <c r="H130" s="30">
        <v>104.5</v>
      </c>
      <c r="I130" s="30">
        <v>102.5</v>
      </c>
      <c r="J130" s="30">
        <v>103.8</v>
      </c>
      <c r="K130" s="28">
        <v>618.4</v>
      </c>
    </row>
    <row r="131" ht="12.75">
      <c r="K131" s="25" t="s">
        <v>539</v>
      </c>
    </row>
    <row r="132" spans="1:11" ht="15">
      <c r="A132" s="22">
        <v>63</v>
      </c>
      <c r="B132" s="1">
        <v>316</v>
      </c>
      <c r="C132" s="17" t="s">
        <v>576</v>
      </c>
      <c r="D132" s="23" t="s">
        <v>86</v>
      </c>
      <c r="E132" s="30">
        <v>102.5</v>
      </c>
      <c r="F132" s="30">
        <v>104.1</v>
      </c>
      <c r="G132" s="30">
        <v>103.8</v>
      </c>
      <c r="H132" s="30">
        <v>103.4</v>
      </c>
      <c r="I132" s="30">
        <v>102</v>
      </c>
      <c r="J132" s="30">
        <v>102.6</v>
      </c>
      <c r="K132" s="28">
        <v>618.4</v>
      </c>
    </row>
    <row r="133" ht="12.75">
      <c r="K133" s="25" t="s">
        <v>287</v>
      </c>
    </row>
    <row r="134" spans="1:11" ht="15">
      <c r="A134" s="22">
        <v>64</v>
      </c>
      <c r="B134" s="1">
        <v>293</v>
      </c>
      <c r="C134" s="17" t="s">
        <v>577</v>
      </c>
      <c r="D134" s="23" t="s">
        <v>549</v>
      </c>
      <c r="E134" s="30">
        <v>103.3</v>
      </c>
      <c r="F134" s="30">
        <v>102.8</v>
      </c>
      <c r="G134" s="30">
        <v>103.6</v>
      </c>
      <c r="H134" s="30">
        <v>104</v>
      </c>
      <c r="I134" s="30">
        <v>101.7</v>
      </c>
      <c r="J134" s="30">
        <v>102.9</v>
      </c>
      <c r="K134" s="28">
        <v>618.3</v>
      </c>
    </row>
    <row r="135" ht="12.75">
      <c r="K135" s="25" t="s">
        <v>287</v>
      </c>
    </row>
    <row r="136" spans="1:11" ht="15">
      <c r="A136" s="22">
        <v>65</v>
      </c>
      <c r="B136" s="1">
        <v>42</v>
      </c>
      <c r="C136" s="17" t="s">
        <v>578</v>
      </c>
      <c r="D136" s="23" t="s">
        <v>125</v>
      </c>
      <c r="E136" s="30">
        <v>100.5</v>
      </c>
      <c r="F136" s="30">
        <v>104</v>
      </c>
      <c r="G136" s="30">
        <v>104.6</v>
      </c>
      <c r="H136" s="30">
        <v>101.9</v>
      </c>
      <c r="I136" s="30">
        <v>103.7</v>
      </c>
      <c r="J136" s="30">
        <v>103.2</v>
      </c>
      <c r="K136" s="28">
        <v>617.9</v>
      </c>
    </row>
    <row r="137" ht="12.75">
      <c r="K137" s="25" t="s">
        <v>539</v>
      </c>
    </row>
    <row r="138" spans="1:11" ht="15">
      <c r="A138" s="22">
        <v>66</v>
      </c>
      <c r="B138" s="1">
        <v>363</v>
      </c>
      <c r="C138" s="17" t="s">
        <v>579</v>
      </c>
      <c r="D138" s="23" t="s">
        <v>580</v>
      </c>
      <c r="E138" s="30">
        <v>100.5</v>
      </c>
      <c r="F138" s="30">
        <v>104.6</v>
      </c>
      <c r="G138" s="30">
        <v>103.1</v>
      </c>
      <c r="H138" s="30">
        <v>103.5</v>
      </c>
      <c r="I138" s="30">
        <v>103</v>
      </c>
      <c r="J138" s="30">
        <v>103</v>
      </c>
      <c r="K138" s="28">
        <v>617.7</v>
      </c>
    </row>
    <row r="139" ht="12.75">
      <c r="K139" s="25" t="s">
        <v>303</v>
      </c>
    </row>
    <row r="140" spans="1:11" ht="15">
      <c r="A140" s="22">
        <v>67</v>
      </c>
      <c r="B140" s="1">
        <v>416</v>
      </c>
      <c r="C140" s="17" t="s">
        <v>581</v>
      </c>
      <c r="D140" s="23" t="s">
        <v>506</v>
      </c>
      <c r="E140" s="30">
        <v>103.9</v>
      </c>
      <c r="F140" s="30">
        <v>104.2</v>
      </c>
      <c r="G140" s="30">
        <v>101.1</v>
      </c>
      <c r="H140" s="30">
        <v>102.2</v>
      </c>
      <c r="I140" s="30">
        <v>101.8</v>
      </c>
      <c r="J140" s="30">
        <v>104</v>
      </c>
      <c r="K140" s="28">
        <v>617.2</v>
      </c>
    </row>
    <row r="141" ht="12.75">
      <c r="K141" s="25" t="s">
        <v>303</v>
      </c>
    </row>
    <row r="142" spans="1:11" ht="15">
      <c r="A142" s="22">
        <v>68</v>
      </c>
      <c r="B142" s="1">
        <v>164</v>
      </c>
      <c r="C142" s="17" t="s">
        <v>582</v>
      </c>
      <c r="D142" s="23" t="s">
        <v>209</v>
      </c>
      <c r="E142" s="30">
        <v>103</v>
      </c>
      <c r="F142" s="30">
        <v>100.1</v>
      </c>
      <c r="G142" s="30">
        <v>105.5</v>
      </c>
      <c r="H142" s="30">
        <v>103.9</v>
      </c>
      <c r="I142" s="30">
        <v>102.2</v>
      </c>
      <c r="J142" s="30">
        <v>101.7</v>
      </c>
      <c r="K142" s="28">
        <v>616.4</v>
      </c>
    </row>
    <row r="143" ht="12.75">
      <c r="K143" s="25" t="s">
        <v>289</v>
      </c>
    </row>
    <row r="144" spans="1:11" ht="15">
      <c r="A144" s="22">
        <v>69</v>
      </c>
      <c r="B144" s="1">
        <v>317</v>
      </c>
      <c r="C144" s="17" t="s">
        <v>583</v>
      </c>
      <c r="D144" s="23" t="s">
        <v>86</v>
      </c>
      <c r="E144" s="30">
        <v>103.1</v>
      </c>
      <c r="F144" s="30">
        <v>103.8</v>
      </c>
      <c r="G144" s="30">
        <v>102.2</v>
      </c>
      <c r="H144" s="30">
        <v>100.5</v>
      </c>
      <c r="I144" s="30">
        <v>103.6</v>
      </c>
      <c r="J144" s="30">
        <v>102.9</v>
      </c>
      <c r="K144" s="28">
        <v>616.1</v>
      </c>
    </row>
    <row r="145" ht="12.75">
      <c r="K145" s="25" t="s">
        <v>306</v>
      </c>
    </row>
    <row r="146" spans="1:11" ht="15">
      <c r="A146" s="22">
        <v>70</v>
      </c>
      <c r="B146" s="1">
        <v>390</v>
      </c>
      <c r="C146" s="17" t="s">
        <v>584</v>
      </c>
      <c r="D146" s="23" t="s">
        <v>83</v>
      </c>
      <c r="E146" s="30">
        <v>101.9</v>
      </c>
      <c r="F146" s="30">
        <v>103.1</v>
      </c>
      <c r="G146" s="30">
        <v>102.2</v>
      </c>
      <c r="H146" s="30">
        <v>104.1</v>
      </c>
      <c r="I146" s="30">
        <v>103.2</v>
      </c>
      <c r="J146" s="30">
        <v>100.9</v>
      </c>
      <c r="K146" s="28">
        <v>615.4</v>
      </c>
    </row>
    <row r="147" ht="12.75">
      <c r="K147" s="25" t="s">
        <v>312</v>
      </c>
    </row>
    <row r="148" spans="1:11" ht="15">
      <c r="A148" s="22">
        <v>71</v>
      </c>
      <c r="B148" s="1">
        <v>191</v>
      </c>
      <c r="C148" s="17" t="s">
        <v>585</v>
      </c>
      <c r="D148" s="23" t="s">
        <v>61</v>
      </c>
      <c r="E148" s="30">
        <v>101.2</v>
      </c>
      <c r="F148" s="30">
        <v>103.9</v>
      </c>
      <c r="G148" s="30">
        <v>102.7</v>
      </c>
      <c r="H148" s="30">
        <v>100.7</v>
      </c>
      <c r="I148" s="30">
        <v>104.7</v>
      </c>
      <c r="J148" s="30">
        <v>102.1</v>
      </c>
      <c r="K148" s="28">
        <v>615.3</v>
      </c>
    </row>
    <row r="149" ht="12.75">
      <c r="K149" s="25" t="s">
        <v>306</v>
      </c>
    </row>
    <row r="150" spans="1:11" ht="15">
      <c r="A150" s="22">
        <v>72</v>
      </c>
      <c r="B150" s="1">
        <v>89</v>
      </c>
      <c r="C150" s="17" t="s">
        <v>586</v>
      </c>
      <c r="D150" s="23" t="s">
        <v>120</v>
      </c>
      <c r="E150" s="30">
        <v>103.5</v>
      </c>
      <c r="F150" s="30">
        <v>104.3</v>
      </c>
      <c r="G150" s="30">
        <v>102.3</v>
      </c>
      <c r="H150" s="30">
        <v>100.9</v>
      </c>
      <c r="I150" s="30">
        <v>102.3</v>
      </c>
      <c r="J150" s="30">
        <v>101.6</v>
      </c>
      <c r="K150" s="28">
        <v>614.9</v>
      </c>
    </row>
    <row r="151" ht="12.75">
      <c r="K151" s="25" t="s">
        <v>289</v>
      </c>
    </row>
    <row r="152" spans="1:11" ht="15">
      <c r="A152" s="22">
        <v>73</v>
      </c>
      <c r="B152" s="1">
        <v>91</v>
      </c>
      <c r="C152" s="17" t="s">
        <v>587</v>
      </c>
      <c r="D152" s="23" t="s">
        <v>120</v>
      </c>
      <c r="E152" s="30">
        <v>101.9</v>
      </c>
      <c r="F152" s="30">
        <v>103.2</v>
      </c>
      <c r="G152" s="30">
        <v>99.6</v>
      </c>
      <c r="H152" s="30">
        <v>103.7</v>
      </c>
      <c r="I152" s="30">
        <v>102.8</v>
      </c>
      <c r="J152" s="30">
        <v>102.2</v>
      </c>
      <c r="K152" s="28">
        <v>613.4</v>
      </c>
    </row>
    <row r="153" ht="12.75">
      <c r="K153" s="25" t="s">
        <v>312</v>
      </c>
    </row>
    <row r="154" spans="1:11" ht="15">
      <c r="A154" s="22">
        <v>74</v>
      </c>
      <c r="B154" s="1">
        <v>84</v>
      </c>
      <c r="C154" s="17" t="s">
        <v>588</v>
      </c>
      <c r="D154" s="23" t="s">
        <v>120</v>
      </c>
      <c r="E154" s="30">
        <v>103.8</v>
      </c>
      <c r="F154" s="30">
        <v>99.7</v>
      </c>
      <c r="G154" s="30">
        <v>102.5</v>
      </c>
      <c r="H154" s="30">
        <v>102.4</v>
      </c>
      <c r="I154" s="30">
        <v>102.7</v>
      </c>
      <c r="J154" s="30">
        <v>101.5</v>
      </c>
      <c r="K154" s="28">
        <v>612.6</v>
      </c>
    </row>
    <row r="155" ht="12.75">
      <c r="K155" s="25" t="s">
        <v>301</v>
      </c>
    </row>
    <row r="156" spans="1:11" ht="15">
      <c r="A156" s="22">
        <v>75</v>
      </c>
      <c r="B156" s="1">
        <v>276</v>
      </c>
      <c r="C156" s="17" t="s">
        <v>589</v>
      </c>
      <c r="D156" s="23" t="s">
        <v>134</v>
      </c>
      <c r="E156" s="30">
        <v>102.1</v>
      </c>
      <c r="F156" s="30">
        <v>100.4</v>
      </c>
      <c r="G156" s="30">
        <v>104.5</v>
      </c>
      <c r="H156" s="30">
        <v>99.4</v>
      </c>
      <c r="I156" s="30">
        <v>102.6</v>
      </c>
      <c r="J156" s="30">
        <v>102.7</v>
      </c>
      <c r="K156" s="28">
        <v>611.7</v>
      </c>
    </row>
    <row r="157" ht="12.75">
      <c r="K157" s="25" t="s">
        <v>310</v>
      </c>
    </row>
    <row r="158" spans="1:11" ht="15">
      <c r="A158" s="22">
        <v>76</v>
      </c>
      <c r="B158" s="1">
        <v>75</v>
      </c>
      <c r="C158" s="17" t="s">
        <v>590</v>
      </c>
      <c r="D158" s="23" t="s">
        <v>120</v>
      </c>
      <c r="E158" s="30">
        <v>102.8</v>
      </c>
      <c r="F158" s="30">
        <v>100.6</v>
      </c>
      <c r="G158" s="30">
        <v>101.1</v>
      </c>
      <c r="H158" s="30">
        <v>101.1</v>
      </c>
      <c r="I158" s="30">
        <v>102.9</v>
      </c>
      <c r="J158" s="30">
        <v>102.9</v>
      </c>
      <c r="K158" s="28">
        <v>611.4</v>
      </c>
    </row>
    <row r="159" ht="12.75">
      <c r="K159" s="25" t="s">
        <v>319</v>
      </c>
    </row>
    <row r="160" spans="1:11" ht="15">
      <c r="A160" s="22">
        <v>77</v>
      </c>
      <c r="B160" s="1">
        <v>69</v>
      </c>
      <c r="C160" s="17" t="s">
        <v>591</v>
      </c>
      <c r="D160" s="23" t="s">
        <v>76</v>
      </c>
      <c r="E160" s="30">
        <v>100.6</v>
      </c>
      <c r="F160" s="30">
        <v>103.7</v>
      </c>
      <c r="G160" s="30">
        <v>101</v>
      </c>
      <c r="H160" s="30">
        <v>99.1</v>
      </c>
      <c r="I160" s="30">
        <v>103.1</v>
      </c>
      <c r="J160" s="30">
        <v>103.2</v>
      </c>
      <c r="K160" s="28">
        <v>610.7</v>
      </c>
    </row>
    <row r="161" ht="12.75">
      <c r="K161" s="25" t="s">
        <v>339</v>
      </c>
    </row>
    <row r="162" spans="1:11" ht="15">
      <c r="A162" s="22">
        <v>78</v>
      </c>
      <c r="B162" s="1">
        <v>87</v>
      </c>
      <c r="C162" s="17" t="s">
        <v>592</v>
      </c>
      <c r="D162" s="23" t="s">
        <v>120</v>
      </c>
      <c r="E162" s="30">
        <v>101.3</v>
      </c>
      <c r="F162" s="30">
        <v>102</v>
      </c>
      <c r="G162" s="30">
        <v>101.6</v>
      </c>
      <c r="H162" s="30">
        <v>102.5</v>
      </c>
      <c r="I162" s="30">
        <v>102</v>
      </c>
      <c r="J162" s="30">
        <v>101.3</v>
      </c>
      <c r="K162" s="28">
        <v>610.7</v>
      </c>
    </row>
    <row r="163" ht="12.75">
      <c r="K163" s="25" t="s">
        <v>337</v>
      </c>
    </row>
    <row r="164" spans="1:11" ht="15">
      <c r="A164" s="22">
        <v>79</v>
      </c>
      <c r="B164" s="1">
        <v>25</v>
      </c>
      <c r="C164" s="17" t="s">
        <v>593</v>
      </c>
      <c r="D164" s="23" t="s">
        <v>216</v>
      </c>
      <c r="E164" s="30">
        <v>101.6</v>
      </c>
      <c r="F164" s="30">
        <v>100.2</v>
      </c>
      <c r="G164" s="30">
        <v>103.8</v>
      </c>
      <c r="H164" s="30">
        <v>103.3</v>
      </c>
      <c r="I164" s="30">
        <v>100.5</v>
      </c>
      <c r="J164" s="30">
        <v>100.8</v>
      </c>
      <c r="K164" s="28">
        <v>610.2</v>
      </c>
    </row>
    <row r="165" ht="12.75">
      <c r="K165" s="25" t="s">
        <v>329</v>
      </c>
    </row>
    <row r="166" spans="1:11" ht="15">
      <c r="A166" s="22">
        <v>80</v>
      </c>
      <c r="B166" s="1">
        <v>262</v>
      </c>
      <c r="C166" s="17" t="s">
        <v>594</v>
      </c>
      <c r="D166" s="23" t="s">
        <v>134</v>
      </c>
      <c r="E166" s="30">
        <v>102.7</v>
      </c>
      <c r="F166" s="30">
        <v>99.7</v>
      </c>
      <c r="G166" s="30">
        <v>103</v>
      </c>
      <c r="H166" s="30">
        <v>101.3</v>
      </c>
      <c r="I166" s="30">
        <v>102</v>
      </c>
      <c r="J166" s="30">
        <v>100.3</v>
      </c>
      <c r="K166" s="28">
        <v>609</v>
      </c>
    </row>
    <row r="167" ht="12.75">
      <c r="K167" s="25" t="s">
        <v>339</v>
      </c>
    </row>
    <row r="168" spans="1:11" ht="15">
      <c r="A168" s="22">
        <v>81</v>
      </c>
      <c r="B168" s="1">
        <v>286</v>
      </c>
      <c r="C168" s="17" t="s">
        <v>595</v>
      </c>
      <c r="D168" s="23" t="s">
        <v>51</v>
      </c>
      <c r="E168" s="30">
        <v>101.8</v>
      </c>
      <c r="F168" s="30">
        <v>99.8</v>
      </c>
      <c r="G168" s="30">
        <v>102.7</v>
      </c>
      <c r="H168" s="30">
        <v>102.9</v>
      </c>
      <c r="I168" s="30">
        <v>101.6</v>
      </c>
      <c r="J168" s="30">
        <v>100.2</v>
      </c>
      <c r="K168" s="28">
        <v>609</v>
      </c>
    </row>
    <row r="169" ht="12.75">
      <c r="K169" s="25" t="s">
        <v>364</v>
      </c>
    </row>
    <row r="170" spans="1:11" ht="15">
      <c r="A170" s="22">
        <v>82</v>
      </c>
      <c r="B170" s="1">
        <v>424</v>
      </c>
      <c r="C170" s="17" t="s">
        <v>596</v>
      </c>
      <c r="D170" s="23" t="s">
        <v>76</v>
      </c>
      <c r="E170" s="30">
        <v>102</v>
      </c>
      <c r="F170" s="30">
        <v>101.3</v>
      </c>
      <c r="G170" s="30">
        <v>102.2</v>
      </c>
      <c r="H170" s="30">
        <v>100</v>
      </c>
      <c r="I170" s="30">
        <v>102</v>
      </c>
      <c r="J170" s="30">
        <v>101.3</v>
      </c>
      <c r="K170" s="28">
        <v>608.8</v>
      </c>
    </row>
    <row r="171" ht="12.75">
      <c r="K171" s="25" t="s">
        <v>329</v>
      </c>
    </row>
    <row r="172" spans="1:11" ht="15">
      <c r="A172" s="22">
        <v>83</v>
      </c>
      <c r="B172" s="1">
        <v>50</v>
      </c>
      <c r="C172" s="17" t="s">
        <v>597</v>
      </c>
      <c r="D172" s="23" t="s">
        <v>113</v>
      </c>
      <c r="E172" s="30">
        <v>101.1</v>
      </c>
      <c r="F172" s="30">
        <v>102.6</v>
      </c>
      <c r="G172" s="30">
        <v>102.2</v>
      </c>
      <c r="H172" s="30">
        <v>100</v>
      </c>
      <c r="I172" s="30">
        <v>101.7</v>
      </c>
      <c r="J172" s="30">
        <v>100.5</v>
      </c>
      <c r="K172" s="28">
        <v>608.1</v>
      </c>
    </row>
    <row r="173" ht="12.75">
      <c r="K173" s="25" t="s">
        <v>337</v>
      </c>
    </row>
    <row r="174" spans="1:11" ht="15">
      <c r="A174" s="22">
        <v>84</v>
      </c>
      <c r="B174" s="1">
        <v>73</v>
      </c>
      <c r="C174" s="17" t="s">
        <v>598</v>
      </c>
      <c r="D174" s="23" t="s">
        <v>76</v>
      </c>
      <c r="E174" s="30">
        <v>101.7</v>
      </c>
      <c r="F174" s="30">
        <v>98.4</v>
      </c>
      <c r="G174" s="30">
        <v>101.7</v>
      </c>
      <c r="H174" s="30">
        <v>103.2</v>
      </c>
      <c r="I174" s="30">
        <v>98.8</v>
      </c>
      <c r="J174" s="30">
        <v>103.2</v>
      </c>
      <c r="K174" s="28">
        <v>607</v>
      </c>
    </row>
    <row r="175" ht="12.75">
      <c r="K175" s="25" t="s">
        <v>319</v>
      </c>
    </row>
    <row r="176" spans="1:11" ht="15">
      <c r="A176" s="22">
        <v>85</v>
      </c>
      <c r="B176" s="1">
        <v>140</v>
      </c>
      <c r="C176" s="17" t="s">
        <v>599</v>
      </c>
      <c r="D176" s="23" t="s">
        <v>130</v>
      </c>
      <c r="E176" s="30">
        <v>100.7</v>
      </c>
      <c r="F176" s="30">
        <v>100.8</v>
      </c>
      <c r="G176" s="30">
        <v>99.5</v>
      </c>
      <c r="H176" s="30">
        <v>99.9</v>
      </c>
      <c r="I176" s="30">
        <v>101</v>
      </c>
      <c r="J176" s="30">
        <v>103.6</v>
      </c>
      <c r="K176" s="28">
        <v>605.5</v>
      </c>
    </row>
    <row r="177" ht="12.75">
      <c r="K177" s="25" t="s">
        <v>600</v>
      </c>
    </row>
    <row r="178" spans="1:11" ht="15">
      <c r="A178" s="22">
        <v>86</v>
      </c>
      <c r="B178" s="1">
        <v>248</v>
      </c>
      <c r="C178" s="17" t="s">
        <v>601</v>
      </c>
      <c r="D178" s="23" t="s">
        <v>100</v>
      </c>
      <c r="E178" s="30">
        <v>99.2</v>
      </c>
      <c r="F178" s="30">
        <v>99.2</v>
      </c>
      <c r="G178" s="30">
        <v>99.4</v>
      </c>
      <c r="H178" s="30">
        <v>101.4</v>
      </c>
      <c r="I178" s="30">
        <v>102.4</v>
      </c>
      <c r="J178" s="30">
        <v>103.1</v>
      </c>
      <c r="K178" s="28">
        <v>604.7</v>
      </c>
    </row>
    <row r="179" ht="12.75">
      <c r="K179" s="25" t="s">
        <v>600</v>
      </c>
    </row>
    <row r="180" spans="1:11" ht="15">
      <c r="A180" s="22">
        <v>87</v>
      </c>
      <c r="B180" s="1">
        <v>70</v>
      </c>
      <c r="C180" s="17" t="s">
        <v>602</v>
      </c>
      <c r="D180" s="23" t="s">
        <v>76</v>
      </c>
      <c r="E180" s="30">
        <v>99.9</v>
      </c>
      <c r="F180" s="30">
        <v>99.5</v>
      </c>
      <c r="G180" s="30">
        <v>101.3</v>
      </c>
      <c r="H180" s="30">
        <v>100</v>
      </c>
      <c r="I180" s="30">
        <v>102.5</v>
      </c>
      <c r="J180" s="30">
        <v>101.2</v>
      </c>
      <c r="K180" s="28">
        <v>604.4</v>
      </c>
    </row>
    <row r="181" ht="12.75">
      <c r="K181" s="25" t="s">
        <v>359</v>
      </c>
    </row>
    <row r="182" spans="1:11" ht="15">
      <c r="A182" s="22">
        <v>88</v>
      </c>
      <c r="B182" s="1">
        <v>119</v>
      </c>
      <c r="C182" s="17" t="s">
        <v>603</v>
      </c>
      <c r="D182" s="23" t="s">
        <v>354</v>
      </c>
      <c r="E182" s="30">
        <v>101.7</v>
      </c>
      <c r="F182" s="30">
        <v>101.7</v>
      </c>
      <c r="G182" s="30">
        <v>96.9</v>
      </c>
      <c r="H182" s="30">
        <v>98.4</v>
      </c>
      <c r="I182" s="30">
        <v>102.6</v>
      </c>
      <c r="J182" s="30">
        <v>101.2</v>
      </c>
      <c r="K182" s="28">
        <v>602.5</v>
      </c>
    </row>
    <row r="183" ht="12.75">
      <c r="K183" s="25" t="s">
        <v>379</v>
      </c>
    </row>
    <row r="184" spans="1:11" ht="15">
      <c r="A184" s="22">
        <v>89</v>
      </c>
      <c r="B184" s="1">
        <v>274</v>
      </c>
      <c r="C184" s="17" t="s">
        <v>604</v>
      </c>
      <c r="D184" s="23" t="s">
        <v>134</v>
      </c>
      <c r="E184" s="30">
        <v>101.8</v>
      </c>
      <c r="F184" s="30">
        <v>98.7</v>
      </c>
      <c r="G184" s="30">
        <v>101.4</v>
      </c>
      <c r="H184" s="30">
        <v>100.5</v>
      </c>
      <c r="I184" s="30">
        <v>97</v>
      </c>
      <c r="J184" s="30">
        <v>100.4</v>
      </c>
      <c r="K184" s="28">
        <v>599.8</v>
      </c>
    </row>
    <row r="185" ht="12.75">
      <c r="K185" s="25" t="s">
        <v>218</v>
      </c>
    </row>
    <row r="186" spans="1:11" ht="15">
      <c r="A186" s="22">
        <v>90</v>
      </c>
      <c r="B186" s="1">
        <v>423</v>
      </c>
      <c r="C186" s="17" t="s">
        <v>605</v>
      </c>
      <c r="D186" s="23" t="s">
        <v>83</v>
      </c>
      <c r="E186" s="30">
        <v>98.6</v>
      </c>
      <c r="F186" s="30">
        <v>101.9</v>
      </c>
      <c r="G186" s="30">
        <v>100.5</v>
      </c>
      <c r="H186" s="30">
        <v>98.6</v>
      </c>
      <c r="I186" s="30">
        <v>98.1</v>
      </c>
      <c r="J186" s="30">
        <v>101.7</v>
      </c>
      <c r="K186" s="28">
        <v>599.4</v>
      </c>
    </row>
    <row r="187" ht="12.75">
      <c r="K187" s="25" t="s">
        <v>62</v>
      </c>
    </row>
    <row r="188" spans="1:11" ht="15">
      <c r="A188" s="22">
        <v>91</v>
      </c>
      <c r="B188" s="1">
        <v>27</v>
      </c>
      <c r="C188" s="17" t="s">
        <v>606</v>
      </c>
      <c r="D188" s="23" t="s">
        <v>216</v>
      </c>
      <c r="E188" s="30">
        <v>102.1</v>
      </c>
      <c r="F188" s="30">
        <v>100.3</v>
      </c>
      <c r="G188" s="30">
        <v>98.3</v>
      </c>
      <c r="H188" s="30">
        <v>98.1</v>
      </c>
      <c r="I188" s="30">
        <v>101.8</v>
      </c>
      <c r="J188" s="30">
        <v>97.8</v>
      </c>
      <c r="K188" s="28">
        <v>598.4</v>
      </c>
    </row>
    <row r="189" ht="12.75">
      <c r="K189" s="25" t="s">
        <v>59</v>
      </c>
    </row>
    <row r="190" spans="1:11" ht="15">
      <c r="A190" s="22">
        <v>92</v>
      </c>
      <c r="B190" s="1">
        <v>285</v>
      </c>
      <c r="C190" s="17" t="s">
        <v>607</v>
      </c>
      <c r="D190" s="23" t="s">
        <v>51</v>
      </c>
      <c r="E190" s="30">
        <v>96.8</v>
      </c>
      <c r="F190" s="30">
        <v>97.3</v>
      </c>
      <c r="G190" s="30">
        <v>101.6</v>
      </c>
      <c r="H190" s="30">
        <v>103.3</v>
      </c>
      <c r="I190" s="30">
        <v>96.2</v>
      </c>
      <c r="J190" s="30">
        <v>101.6</v>
      </c>
      <c r="K190" s="28">
        <v>596.8</v>
      </c>
    </row>
    <row r="191" ht="12.75">
      <c r="K191" s="25" t="s">
        <v>210</v>
      </c>
    </row>
    <row r="192" spans="1:11" ht="15">
      <c r="A192" s="22">
        <v>93</v>
      </c>
      <c r="B192" s="1">
        <v>54</v>
      </c>
      <c r="C192" s="17" t="s">
        <v>608</v>
      </c>
      <c r="D192" s="23" t="s">
        <v>113</v>
      </c>
      <c r="E192" s="30">
        <v>99.1</v>
      </c>
      <c r="F192" s="30">
        <v>100.2</v>
      </c>
      <c r="G192" s="30">
        <v>99.2</v>
      </c>
      <c r="H192" s="30">
        <v>97.8</v>
      </c>
      <c r="I192" s="30">
        <v>103</v>
      </c>
      <c r="J192" s="30">
        <v>96.6</v>
      </c>
      <c r="K192" s="28">
        <v>595.9</v>
      </c>
    </row>
    <row r="193" ht="12.75">
      <c r="K193" s="25" t="s">
        <v>66</v>
      </c>
    </row>
    <row r="194" spans="1:11" ht="15">
      <c r="A194" s="22">
        <v>94</v>
      </c>
      <c r="B194" s="1">
        <v>350</v>
      </c>
      <c r="C194" s="17" t="s">
        <v>609</v>
      </c>
      <c r="D194" s="23" t="s">
        <v>139</v>
      </c>
      <c r="E194" s="30">
        <v>99.2</v>
      </c>
      <c r="F194" s="30">
        <v>96.6</v>
      </c>
      <c r="G194" s="30">
        <v>100.3</v>
      </c>
      <c r="H194" s="30">
        <v>99.3</v>
      </c>
      <c r="I194" s="30">
        <v>100.3</v>
      </c>
      <c r="J194" s="30">
        <v>95.1</v>
      </c>
      <c r="K194" s="28">
        <v>590.8</v>
      </c>
    </row>
    <row r="195" ht="12.75">
      <c r="K195" s="25" t="s">
        <v>66</v>
      </c>
    </row>
    <row r="196" spans="1:11" ht="15">
      <c r="A196" s="22">
        <v>95</v>
      </c>
      <c r="B196" s="1">
        <v>275</v>
      </c>
      <c r="C196" s="17" t="s">
        <v>610</v>
      </c>
      <c r="D196" s="23" t="s">
        <v>134</v>
      </c>
      <c r="E196" s="30">
        <v>95.2</v>
      </c>
      <c r="F196" s="30">
        <v>95.6</v>
      </c>
      <c r="G196" s="30">
        <v>95.9</v>
      </c>
      <c r="H196" s="30">
        <v>97.3</v>
      </c>
      <c r="I196" s="30">
        <v>94.8</v>
      </c>
      <c r="J196" s="30">
        <v>96.8</v>
      </c>
      <c r="K196" s="28">
        <v>575.6</v>
      </c>
    </row>
    <row r="197" ht="12.75">
      <c r="K197" s="25" t="s">
        <v>106</v>
      </c>
    </row>
    <row r="198" spans="1:11" ht="15">
      <c r="A198" s="22">
        <v>96</v>
      </c>
      <c r="B198" s="1">
        <v>352</v>
      </c>
      <c r="C198" s="17" t="s">
        <v>611</v>
      </c>
      <c r="D198" s="23" t="s">
        <v>139</v>
      </c>
      <c r="E198" s="30">
        <v>101.7</v>
      </c>
      <c r="F198" s="30">
        <v>100.3</v>
      </c>
      <c r="G198" s="30">
        <v>78.7</v>
      </c>
      <c r="H198" s="30">
        <v>0</v>
      </c>
      <c r="I198" s="30">
        <v>0</v>
      </c>
      <c r="J198" s="30">
        <v>0</v>
      </c>
      <c r="K198" s="28">
        <v>280.7</v>
      </c>
    </row>
    <row r="199" ht="12.75">
      <c r="K199" s="25" t="s">
        <v>81</v>
      </c>
    </row>
    <row r="200" spans="1:11" ht="12.75">
      <c r="A200" s="26" t="s">
        <v>153</v>
      </c>
      <c r="H200" s="134" t="s">
        <v>34</v>
      </c>
      <c r="I200" s="134"/>
      <c r="J200" s="134"/>
      <c r="K200" s="134"/>
    </row>
  </sheetData>
  <sheetProtection/>
  <mergeCells count="3">
    <mergeCell ref="A1:J1"/>
    <mergeCell ref="J3:K3"/>
    <mergeCell ref="H200:K200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PageLayoutView="0" workbookViewId="0" topLeftCell="A1">
      <selection activeCell="L3" sqref="L3:N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7" t="s">
        <v>35</v>
      </c>
      <c r="B2" s="1"/>
      <c r="C2" s="18" t="s">
        <v>612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7" t="s">
        <v>36</v>
      </c>
      <c r="B3" s="1"/>
      <c r="C3" s="18" t="s">
        <v>19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7" t="s">
        <v>38</v>
      </c>
      <c r="B4" s="1"/>
      <c r="C4" s="18" t="s">
        <v>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">
        <v>369</v>
      </c>
      <c r="C10" s="17" t="s">
        <v>508</v>
      </c>
      <c r="D10" s="27" t="s">
        <v>95</v>
      </c>
      <c r="E10" s="48">
        <v>51.8</v>
      </c>
      <c r="F10" s="48">
        <f>F11</f>
        <v>0</v>
      </c>
      <c r="G10" s="48">
        <f aca="true" t="shared" si="0" ref="G10:Q10">F10+G11</f>
        <v>0</v>
      </c>
      <c r="H10" s="48">
        <f t="shared" si="0"/>
        <v>2</v>
      </c>
      <c r="I10" s="48">
        <f t="shared" si="0"/>
        <v>4</v>
      </c>
      <c r="J10" s="48">
        <f t="shared" si="0"/>
        <v>4</v>
      </c>
      <c r="K10" s="48">
        <f t="shared" si="0"/>
        <v>6</v>
      </c>
      <c r="L10" s="48">
        <f t="shared" si="0"/>
        <v>8</v>
      </c>
      <c r="M10" s="48">
        <f t="shared" si="0"/>
        <v>10</v>
      </c>
      <c r="N10" s="48">
        <f t="shared" si="0"/>
        <v>12</v>
      </c>
      <c r="O10" s="48">
        <f t="shared" si="0"/>
        <v>12</v>
      </c>
      <c r="P10" s="48">
        <f t="shared" si="0"/>
        <v>14</v>
      </c>
      <c r="Q10" s="48">
        <f t="shared" si="0"/>
        <v>16</v>
      </c>
      <c r="R10" s="48"/>
      <c r="S10" s="48"/>
      <c r="T10" s="48"/>
      <c r="U10" s="48"/>
      <c r="V10" s="138">
        <f>MAX(J10:U10)</f>
        <v>16</v>
      </c>
    </row>
    <row r="11" spans="1:22" ht="14.25">
      <c r="A11" s="137"/>
      <c r="E11" s="48">
        <v>2</v>
      </c>
      <c r="F11" s="48">
        <f aca="true" t="shared" si="1" ref="F11:Q11">IF(F12&gt;F16,2,IF(F12=F16,1,0))</f>
        <v>0</v>
      </c>
      <c r="G11" s="48">
        <f t="shared" si="1"/>
        <v>0</v>
      </c>
      <c r="H11" s="48">
        <f t="shared" si="1"/>
        <v>2</v>
      </c>
      <c r="I11" s="48">
        <f t="shared" si="1"/>
        <v>2</v>
      </c>
      <c r="J11" s="48">
        <f t="shared" si="1"/>
        <v>0</v>
      </c>
      <c r="K11" s="48">
        <f t="shared" si="1"/>
        <v>2</v>
      </c>
      <c r="L11" s="48">
        <f t="shared" si="1"/>
        <v>2</v>
      </c>
      <c r="M11" s="48">
        <f t="shared" si="1"/>
        <v>2</v>
      </c>
      <c r="N11" s="48">
        <f t="shared" si="1"/>
        <v>2</v>
      </c>
      <c r="O11" s="48">
        <f t="shared" si="1"/>
        <v>0</v>
      </c>
      <c r="P11" s="48">
        <f t="shared" si="1"/>
        <v>2</v>
      </c>
      <c r="Q11" s="48">
        <f t="shared" si="1"/>
        <v>2</v>
      </c>
      <c r="R11" s="48"/>
      <c r="S11" s="48"/>
      <c r="T11" s="48"/>
      <c r="U11" s="48"/>
      <c r="V11" s="139"/>
    </row>
    <row r="12" spans="1:22" ht="12.75">
      <c r="A12" s="137"/>
      <c r="E12" s="50">
        <v>10.2</v>
      </c>
      <c r="F12" s="54">
        <v>10.3</v>
      </c>
      <c r="G12" s="54">
        <v>9.7</v>
      </c>
      <c r="H12" s="54">
        <v>10.9</v>
      </c>
      <c r="I12" s="54">
        <v>10.8</v>
      </c>
      <c r="J12" s="54">
        <v>10</v>
      </c>
      <c r="K12" s="54">
        <v>10.5</v>
      </c>
      <c r="L12" s="54">
        <v>10.8</v>
      </c>
      <c r="M12" s="54">
        <v>10.5</v>
      </c>
      <c r="N12" s="54">
        <v>10.5</v>
      </c>
      <c r="O12" s="54">
        <v>10.2</v>
      </c>
      <c r="P12" s="54">
        <v>10.7</v>
      </c>
      <c r="Q12" s="54">
        <v>10.3</v>
      </c>
      <c r="R12" s="54"/>
      <c r="S12" s="54"/>
      <c r="T12" s="54"/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">
        <v>132</v>
      </c>
      <c r="C14" s="17" t="s">
        <v>512</v>
      </c>
      <c r="D14" s="27" t="s">
        <v>305</v>
      </c>
      <c r="E14" s="48">
        <v>51.8</v>
      </c>
      <c r="F14" s="48">
        <f>F15</f>
        <v>2</v>
      </c>
      <c r="G14" s="48">
        <f aca="true" t="shared" si="2" ref="G14:Q14">F14+G15</f>
        <v>4</v>
      </c>
      <c r="H14" s="48">
        <f t="shared" si="2"/>
        <v>4</v>
      </c>
      <c r="I14" s="48">
        <f t="shared" si="2"/>
        <v>4</v>
      </c>
      <c r="J14" s="48">
        <f t="shared" si="2"/>
        <v>6</v>
      </c>
      <c r="K14" s="48">
        <f t="shared" si="2"/>
        <v>6</v>
      </c>
      <c r="L14" s="48">
        <f t="shared" si="2"/>
        <v>6</v>
      </c>
      <c r="M14" s="48">
        <f t="shared" si="2"/>
        <v>6</v>
      </c>
      <c r="N14" s="48">
        <f t="shared" si="2"/>
        <v>6</v>
      </c>
      <c r="O14" s="48">
        <f t="shared" si="2"/>
        <v>8</v>
      </c>
      <c r="P14" s="48">
        <f t="shared" si="2"/>
        <v>8</v>
      </c>
      <c r="Q14" s="48">
        <f t="shared" si="2"/>
        <v>8</v>
      </c>
      <c r="R14" s="48"/>
      <c r="S14" s="48"/>
      <c r="T14" s="48"/>
      <c r="U14" s="48"/>
      <c r="V14" s="138">
        <f>MAX(J14:U14)</f>
        <v>8</v>
      </c>
    </row>
    <row r="15" spans="1:22" ht="14.25">
      <c r="A15" s="140"/>
      <c r="E15" s="48">
        <v>2</v>
      </c>
      <c r="F15" s="48">
        <f aca="true" t="shared" si="3" ref="F15:Q15">IF(F12&gt;F16,0,IF(F12=F16,1,2))</f>
        <v>2</v>
      </c>
      <c r="G15" s="48">
        <f t="shared" si="3"/>
        <v>2</v>
      </c>
      <c r="H15" s="48">
        <f t="shared" si="3"/>
        <v>0</v>
      </c>
      <c r="I15" s="48">
        <f t="shared" si="3"/>
        <v>0</v>
      </c>
      <c r="J15" s="48">
        <f t="shared" si="3"/>
        <v>2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2</v>
      </c>
      <c r="P15" s="48">
        <f t="shared" si="3"/>
        <v>0</v>
      </c>
      <c r="Q15" s="48">
        <f t="shared" si="3"/>
        <v>0</v>
      </c>
      <c r="R15" s="48"/>
      <c r="S15" s="48"/>
      <c r="T15" s="48"/>
      <c r="U15" s="48"/>
      <c r="V15" s="139"/>
    </row>
    <row r="16" spans="1:22" ht="15">
      <c r="A16" s="140"/>
      <c r="E16" s="50">
        <v>10.2</v>
      </c>
      <c r="F16" s="60">
        <v>10.8</v>
      </c>
      <c r="G16" s="60">
        <v>10.5</v>
      </c>
      <c r="H16" s="60">
        <v>10.5</v>
      </c>
      <c r="I16" s="60">
        <v>10.5</v>
      </c>
      <c r="J16" s="60">
        <v>10.2</v>
      </c>
      <c r="K16" s="60">
        <v>10.4</v>
      </c>
      <c r="L16" s="60">
        <v>10</v>
      </c>
      <c r="M16" s="60">
        <v>10.1</v>
      </c>
      <c r="N16" s="60">
        <v>10.4</v>
      </c>
      <c r="O16" s="60">
        <v>10.4</v>
      </c>
      <c r="P16" s="60">
        <v>10</v>
      </c>
      <c r="Q16" s="60">
        <v>10.1</v>
      </c>
      <c r="R16" s="60"/>
      <c r="S16" s="60"/>
      <c r="T16" s="54"/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2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10</v>
      </c>
    </row>
    <row r="23" ht="7.5" customHeight="1"/>
    <row r="24" spans="1:16" ht="15">
      <c r="A24" s="22">
        <v>1</v>
      </c>
      <c r="B24" s="1">
        <v>132</v>
      </c>
      <c r="C24" s="17" t="s">
        <v>512</v>
      </c>
      <c r="D24" s="27" t="s">
        <v>305</v>
      </c>
      <c r="E24" s="141">
        <v>627.5</v>
      </c>
      <c r="F24" s="141"/>
      <c r="G24" s="35">
        <v>52.2</v>
      </c>
      <c r="H24" s="35">
        <v>105.6</v>
      </c>
      <c r="I24" s="35">
        <v>155.7</v>
      </c>
      <c r="J24" s="35">
        <v>208.7</v>
      </c>
      <c r="K24" s="35">
        <v>261.2</v>
      </c>
      <c r="L24" s="35">
        <v>261.2</v>
      </c>
      <c r="M24" s="35"/>
      <c r="N24" s="61"/>
      <c r="O24" s="61"/>
      <c r="P24" s="61"/>
    </row>
    <row r="25" spans="1:16" ht="15">
      <c r="A25" s="1"/>
      <c r="B25" s="1"/>
      <c r="C25" s="1"/>
      <c r="D25" s="1"/>
      <c r="E25" s="1"/>
      <c r="F25" s="1"/>
      <c r="G25" s="29">
        <v>52.2</v>
      </c>
      <c r="H25" s="29">
        <v>53.4</v>
      </c>
      <c r="I25" s="29">
        <v>50.1</v>
      </c>
      <c r="J25" s="29">
        <v>53</v>
      </c>
      <c r="K25" s="29">
        <v>52.5</v>
      </c>
      <c r="L25" s="29"/>
      <c r="M25" s="61"/>
      <c r="N25" s="61"/>
      <c r="O25" s="61"/>
      <c r="P25" s="61"/>
    </row>
    <row r="26" spans="1:16" ht="14.25">
      <c r="A26" s="1"/>
      <c r="B26" s="1"/>
      <c r="C26" s="1"/>
      <c r="D26" s="1"/>
      <c r="E26" s="1"/>
      <c r="F26" s="1"/>
      <c r="G26" s="30">
        <v>10.7</v>
      </c>
      <c r="H26" s="30">
        <v>10.5</v>
      </c>
      <c r="I26" s="30">
        <v>10.2</v>
      </c>
      <c r="J26" s="30">
        <v>10.8</v>
      </c>
      <c r="K26" s="30">
        <v>10.6</v>
      </c>
      <c r="L26" s="30"/>
      <c r="M26" s="61"/>
      <c r="N26" s="61"/>
      <c r="O26" s="61"/>
      <c r="P26" s="61"/>
    </row>
    <row r="27" spans="1:16" ht="14.25">
      <c r="A27" s="1"/>
      <c r="B27" s="1"/>
      <c r="C27" s="1"/>
      <c r="D27" s="1"/>
      <c r="E27" s="1"/>
      <c r="F27" s="1"/>
      <c r="G27" s="30">
        <v>10.2</v>
      </c>
      <c r="H27" s="30">
        <v>10.7</v>
      </c>
      <c r="I27" s="30">
        <v>10</v>
      </c>
      <c r="J27" s="30">
        <v>10.2</v>
      </c>
      <c r="K27" s="30">
        <v>10.4</v>
      </c>
      <c r="L27" s="30"/>
      <c r="M27" s="61"/>
      <c r="N27" s="61"/>
      <c r="O27" s="61"/>
      <c r="P27" s="61"/>
    </row>
    <row r="28" spans="1:16" ht="14.25">
      <c r="A28" s="1"/>
      <c r="B28" s="1"/>
      <c r="C28" s="1"/>
      <c r="D28" s="1"/>
      <c r="E28" s="1"/>
      <c r="F28" s="1"/>
      <c r="G28" s="30">
        <v>10.5</v>
      </c>
      <c r="H28" s="30">
        <v>10.8</v>
      </c>
      <c r="I28" s="30">
        <v>9.9</v>
      </c>
      <c r="J28" s="30">
        <v>10.9</v>
      </c>
      <c r="K28" s="30">
        <v>10.8</v>
      </c>
      <c r="L28" s="30"/>
      <c r="M28" s="61"/>
      <c r="N28" s="61"/>
      <c r="O28" s="61"/>
      <c r="P28" s="61"/>
    </row>
    <row r="29" spans="1:16" ht="14.25">
      <c r="A29" s="1"/>
      <c r="B29" s="1"/>
      <c r="C29" s="1"/>
      <c r="D29" s="1"/>
      <c r="E29" s="1"/>
      <c r="F29" s="1"/>
      <c r="G29" s="30">
        <v>10.4</v>
      </c>
      <c r="H29" s="30">
        <v>10.6</v>
      </c>
      <c r="I29" s="30">
        <v>10.2</v>
      </c>
      <c r="J29" s="30">
        <v>10.6</v>
      </c>
      <c r="K29" s="30">
        <v>10.7</v>
      </c>
      <c r="L29" s="30"/>
      <c r="M29" s="61"/>
      <c r="N29" s="61"/>
      <c r="O29" s="61"/>
      <c r="P29" s="61"/>
    </row>
    <row r="30" spans="1:16" ht="14.25">
      <c r="A30" s="1"/>
      <c r="B30" s="1"/>
      <c r="C30" s="1"/>
      <c r="D30" s="1"/>
      <c r="E30" s="1"/>
      <c r="F30" s="1"/>
      <c r="G30" s="30">
        <v>10.4</v>
      </c>
      <c r="H30" s="30">
        <v>10.8</v>
      </c>
      <c r="I30" s="30">
        <v>9.8</v>
      </c>
      <c r="J30" s="30">
        <v>10.5</v>
      </c>
      <c r="K30" s="30">
        <v>10</v>
      </c>
      <c r="L30" s="30"/>
      <c r="M30" s="61"/>
      <c r="N30" s="61"/>
      <c r="O30" s="61"/>
      <c r="P30" s="6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6" ht="15">
      <c r="A33" s="22">
        <v>2</v>
      </c>
      <c r="B33" s="1">
        <v>369</v>
      </c>
      <c r="C33" s="17" t="s">
        <v>508</v>
      </c>
      <c r="D33" s="27" t="s">
        <v>95</v>
      </c>
      <c r="E33" s="141">
        <v>628</v>
      </c>
      <c r="F33" s="141"/>
      <c r="G33" s="35">
        <v>52.1</v>
      </c>
      <c r="H33" s="35">
        <v>103.8</v>
      </c>
      <c r="I33" s="35">
        <v>155.6</v>
      </c>
      <c r="J33" s="35">
        <v>208.5</v>
      </c>
      <c r="K33" s="35">
        <v>260.7</v>
      </c>
      <c r="L33" s="35">
        <v>260.7</v>
      </c>
      <c r="M33" s="35"/>
      <c r="N33" s="61"/>
      <c r="O33" s="61"/>
      <c r="P33" s="61"/>
    </row>
    <row r="34" spans="1:16" ht="15">
      <c r="A34" s="1"/>
      <c r="B34" s="1"/>
      <c r="C34" s="1"/>
      <c r="D34" s="1"/>
      <c r="E34" s="1"/>
      <c r="F34" s="1"/>
      <c r="G34" s="29">
        <v>52.1</v>
      </c>
      <c r="H34" s="29">
        <v>51.7</v>
      </c>
      <c r="I34" s="29">
        <v>51.8</v>
      </c>
      <c r="J34" s="29">
        <v>52.9</v>
      </c>
      <c r="K34" s="29">
        <v>52.2</v>
      </c>
      <c r="L34" s="29"/>
      <c r="M34" s="61"/>
      <c r="N34" s="61"/>
      <c r="O34" s="61"/>
      <c r="P34" s="61"/>
    </row>
    <row r="35" spans="1:16" ht="14.25">
      <c r="A35" s="1"/>
      <c r="B35" s="1"/>
      <c r="C35" s="1"/>
      <c r="D35" s="1"/>
      <c r="E35" s="1"/>
      <c r="F35" s="1"/>
      <c r="G35" s="30">
        <v>10.5</v>
      </c>
      <c r="H35" s="30">
        <v>10.7</v>
      </c>
      <c r="I35" s="30">
        <v>10.3</v>
      </c>
      <c r="J35" s="30">
        <v>10.7</v>
      </c>
      <c r="K35" s="30">
        <v>10.4</v>
      </c>
      <c r="L35" s="30"/>
      <c r="M35" s="61"/>
      <c r="N35" s="61"/>
      <c r="O35" s="61"/>
      <c r="P35" s="61"/>
    </row>
    <row r="36" spans="1:16" ht="14.25">
      <c r="A36" s="1"/>
      <c r="B36" s="1"/>
      <c r="C36" s="1"/>
      <c r="D36" s="1"/>
      <c r="E36" s="1"/>
      <c r="F36" s="1"/>
      <c r="G36" s="30">
        <v>10.2</v>
      </c>
      <c r="H36" s="30">
        <v>10.8</v>
      </c>
      <c r="I36" s="30">
        <v>9.9</v>
      </c>
      <c r="J36" s="30">
        <v>10.2</v>
      </c>
      <c r="K36" s="30">
        <v>10.4</v>
      </c>
      <c r="L36" s="30"/>
      <c r="M36" s="61"/>
      <c r="N36" s="61"/>
      <c r="O36" s="61"/>
      <c r="P36" s="61"/>
    </row>
    <row r="37" spans="1:16" ht="14.25">
      <c r="A37" s="1"/>
      <c r="B37" s="1"/>
      <c r="C37" s="1"/>
      <c r="D37" s="1"/>
      <c r="E37" s="1"/>
      <c r="F37" s="1"/>
      <c r="G37" s="30">
        <v>10.7</v>
      </c>
      <c r="H37" s="30">
        <v>10.2</v>
      </c>
      <c r="I37" s="30">
        <v>10.3</v>
      </c>
      <c r="J37" s="30">
        <v>10.6</v>
      </c>
      <c r="K37" s="30">
        <v>10.4</v>
      </c>
      <c r="L37" s="30"/>
      <c r="M37" s="61"/>
      <c r="N37" s="61"/>
      <c r="O37" s="61"/>
      <c r="P37" s="61"/>
    </row>
    <row r="38" spans="1:16" ht="14.25">
      <c r="A38" s="1"/>
      <c r="B38" s="1"/>
      <c r="C38" s="1"/>
      <c r="D38" s="1"/>
      <c r="E38" s="1"/>
      <c r="F38" s="1"/>
      <c r="G38" s="30">
        <v>10.4</v>
      </c>
      <c r="H38" s="30">
        <v>9.7</v>
      </c>
      <c r="I38" s="30">
        <v>10.5</v>
      </c>
      <c r="J38" s="30">
        <v>10.6</v>
      </c>
      <c r="K38" s="30">
        <v>10.5</v>
      </c>
      <c r="L38" s="30"/>
      <c r="M38" s="61"/>
      <c r="N38" s="61"/>
      <c r="O38" s="61"/>
      <c r="P38" s="61"/>
    </row>
    <row r="39" spans="1:16" ht="14.25">
      <c r="A39" s="1"/>
      <c r="B39" s="1"/>
      <c r="C39" s="1"/>
      <c r="D39" s="1"/>
      <c r="E39" s="1"/>
      <c r="F39" s="1"/>
      <c r="G39" s="30">
        <v>10.3</v>
      </c>
      <c r="H39" s="30">
        <v>10.3</v>
      </c>
      <c r="I39" s="30">
        <v>10.8</v>
      </c>
      <c r="J39" s="30">
        <v>10.8</v>
      </c>
      <c r="K39" s="30">
        <v>10.5</v>
      </c>
      <c r="L39" s="30"/>
      <c r="M39" s="61"/>
      <c r="N39" s="61"/>
      <c r="O39" s="61"/>
      <c r="P39" s="6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6" ht="15">
      <c r="A42" s="22">
        <v>3</v>
      </c>
      <c r="B42" s="1">
        <v>196</v>
      </c>
      <c r="C42" s="17" t="s">
        <v>510</v>
      </c>
      <c r="D42" s="27" t="s">
        <v>61</v>
      </c>
      <c r="E42" s="141">
        <v>627.9</v>
      </c>
      <c r="F42" s="141"/>
      <c r="G42" s="35">
        <v>51.4</v>
      </c>
      <c r="H42" s="35">
        <v>102.8</v>
      </c>
      <c r="I42" s="35">
        <v>154.3</v>
      </c>
      <c r="J42" s="35">
        <v>207.4</v>
      </c>
      <c r="K42" s="35">
        <v>259</v>
      </c>
      <c r="L42" s="35">
        <v>259</v>
      </c>
      <c r="M42" s="35"/>
      <c r="N42" s="61"/>
      <c r="O42" s="61"/>
      <c r="P42" s="61"/>
    </row>
    <row r="43" spans="1:16" ht="15">
      <c r="A43" s="1"/>
      <c r="B43" s="1"/>
      <c r="C43" s="1"/>
      <c r="D43" s="1"/>
      <c r="E43" s="1"/>
      <c r="F43" s="1"/>
      <c r="G43" s="29">
        <v>51.4</v>
      </c>
      <c r="H43" s="29">
        <v>51.4</v>
      </c>
      <c r="I43" s="29">
        <v>51.5</v>
      </c>
      <c r="J43" s="29">
        <v>53.1</v>
      </c>
      <c r="K43" s="29">
        <v>51.6</v>
      </c>
      <c r="L43" s="29"/>
      <c r="M43" s="29"/>
      <c r="N43" s="61"/>
      <c r="O43" s="61"/>
      <c r="P43" s="61"/>
    </row>
    <row r="44" spans="1:16" ht="14.25">
      <c r="A44" s="1"/>
      <c r="B44" s="1"/>
      <c r="C44" s="1"/>
      <c r="D44" s="1"/>
      <c r="E44" s="1"/>
      <c r="F44" s="1"/>
      <c r="G44" s="30">
        <v>10.6</v>
      </c>
      <c r="H44" s="30">
        <v>10.1</v>
      </c>
      <c r="I44" s="30">
        <v>10.3</v>
      </c>
      <c r="J44" s="30">
        <v>10.3</v>
      </c>
      <c r="K44" s="30">
        <v>10.3</v>
      </c>
      <c r="L44" s="30"/>
      <c r="M44" s="30"/>
      <c r="N44" s="61"/>
      <c r="O44" s="61"/>
      <c r="P44" s="61"/>
    </row>
    <row r="45" spans="1:16" ht="14.25">
      <c r="A45" s="1"/>
      <c r="B45" s="1"/>
      <c r="C45" s="1"/>
      <c r="D45" s="1"/>
      <c r="E45" s="1"/>
      <c r="F45" s="1"/>
      <c r="G45" s="30">
        <v>10.1</v>
      </c>
      <c r="H45" s="30">
        <v>10.5</v>
      </c>
      <c r="I45" s="30">
        <v>10.1</v>
      </c>
      <c r="J45" s="30">
        <v>10.7</v>
      </c>
      <c r="K45" s="30">
        <v>9.9</v>
      </c>
      <c r="L45" s="30"/>
      <c r="M45" s="30"/>
      <c r="N45" s="61"/>
      <c r="O45" s="61"/>
      <c r="P45" s="61"/>
    </row>
    <row r="46" spans="1:16" ht="14.25">
      <c r="A46" s="1"/>
      <c r="B46" s="1"/>
      <c r="C46" s="1"/>
      <c r="D46" s="1"/>
      <c r="E46" s="1"/>
      <c r="F46" s="1"/>
      <c r="G46" s="30">
        <v>9.8</v>
      </c>
      <c r="H46" s="30">
        <v>10.4</v>
      </c>
      <c r="I46" s="30">
        <v>10.4</v>
      </c>
      <c r="J46" s="30">
        <v>10.8</v>
      </c>
      <c r="K46" s="30">
        <v>10.7</v>
      </c>
      <c r="L46" s="30"/>
      <c r="M46" s="30"/>
      <c r="N46" s="61"/>
      <c r="O46" s="61"/>
      <c r="P46" s="61"/>
    </row>
    <row r="47" spans="1:16" ht="14.25">
      <c r="A47" s="1"/>
      <c r="B47" s="1"/>
      <c r="C47" s="1"/>
      <c r="D47" s="1"/>
      <c r="E47" s="1"/>
      <c r="F47" s="1"/>
      <c r="G47" s="30">
        <v>10.5</v>
      </c>
      <c r="H47" s="30">
        <v>10.2</v>
      </c>
      <c r="I47" s="30">
        <v>10.6</v>
      </c>
      <c r="J47" s="30">
        <v>10.7</v>
      </c>
      <c r="K47" s="30">
        <v>10.4</v>
      </c>
      <c r="L47" s="30"/>
      <c r="M47" s="30"/>
      <c r="N47" s="61"/>
      <c r="O47" s="61"/>
      <c r="P47" s="61"/>
    </row>
    <row r="48" spans="1:16" ht="14.25">
      <c r="A48" s="1"/>
      <c r="B48" s="1"/>
      <c r="C48" s="1"/>
      <c r="D48" s="1"/>
      <c r="E48" s="1"/>
      <c r="F48" s="1"/>
      <c r="G48" s="30">
        <v>10.4</v>
      </c>
      <c r="H48" s="30">
        <v>10.2</v>
      </c>
      <c r="I48" s="30">
        <v>10.1</v>
      </c>
      <c r="J48" s="30">
        <v>10.6</v>
      </c>
      <c r="K48" s="30">
        <v>10.3</v>
      </c>
      <c r="L48" s="30"/>
      <c r="M48" s="30"/>
      <c r="N48" s="61"/>
      <c r="O48" s="61"/>
      <c r="P48" s="6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6" ht="15">
      <c r="A51" s="22">
        <v>4</v>
      </c>
      <c r="B51" s="1">
        <v>353</v>
      </c>
      <c r="C51" s="17" t="s">
        <v>502</v>
      </c>
      <c r="D51" s="27" t="s">
        <v>503</v>
      </c>
      <c r="E51" s="141">
        <v>629.3</v>
      </c>
      <c r="F51" s="141"/>
      <c r="G51" s="35">
        <v>51.8</v>
      </c>
      <c r="H51" s="35">
        <v>104.2</v>
      </c>
      <c r="I51" s="35">
        <v>157.3</v>
      </c>
      <c r="J51" s="35">
        <v>207.8</v>
      </c>
      <c r="K51" s="35">
        <v>258.6</v>
      </c>
      <c r="L51" s="35">
        <v>258.6</v>
      </c>
      <c r="M51" s="35"/>
      <c r="N51" s="61"/>
      <c r="O51" s="61"/>
      <c r="P51" s="61"/>
    </row>
    <row r="52" spans="1:16" ht="15">
      <c r="A52" s="1"/>
      <c r="B52" s="1"/>
      <c r="C52" s="1"/>
      <c r="D52" s="1"/>
      <c r="E52" s="1"/>
      <c r="F52" s="1"/>
      <c r="G52" s="29">
        <v>51.8</v>
      </c>
      <c r="H52" s="29">
        <v>52.4</v>
      </c>
      <c r="I52" s="29">
        <v>53.1</v>
      </c>
      <c r="J52" s="29">
        <v>50.5</v>
      </c>
      <c r="K52" s="29">
        <v>50.8</v>
      </c>
      <c r="L52" s="29"/>
      <c r="M52" s="29"/>
      <c r="N52" s="61"/>
      <c r="O52" s="61"/>
      <c r="P52" s="61"/>
    </row>
    <row r="53" spans="1:16" ht="14.25">
      <c r="A53" s="1"/>
      <c r="B53" s="1"/>
      <c r="C53" s="1"/>
      <c r="D53" s="1"/>
      <c r="E53" s="1"/>
      <c r="F53" s="1"/>
      <c r="G53" s="30">
        <v>10.5</v>
      </c>
      <c r="H53" s="30">
        <v>10.5</v>
      </c>
      <c r="I53" s="30">
        <v>10.4</v>
      </c>
      <c r="J53" s="30">
        <v>10.4</v>
      </c>
      <c r="K53" s="30">
        <v>10.2</v>
      </c>
      <c r="L53" s="30"/>
      <c r="M53" s="30"/>
      <c r="N53" s="61"/>
      <c r="O53" s="61"/>
      <c r="P53" s="61"/>
    </row>
    <row r="54" spans="1:16" ht="14.25">
      <c r="A54" s="1"/>
      <c r="B54" s="1"/>
      <c r="C54" s="1"/>
      <c r="D54" s="1"/>
      <c r="E54" s="1"/>
      <c r="F54" s="1"/>
      <c r="G54" s="30">
        <v>10.1</v>
      </c>
      <c r="H54" s="30">
        <v>10.2</v>
      </c>
      <c r="I54" s="30">
        <v>10.8</v>
      </c>
      <c r="J54" s="30">
        <v>9.8</v>
      </c>
      <c r="K54" s="30">
        <v>10.3</v>
      </c>
      <c r="L54" s="30"/>
      <c r="M54" s="30"/>
      <c r="N54" s="61"/>
      <c r="O54" s="61"/>
      <c r="P54" s="61"/>
    </row>
    <row r="55" spans="1:16" ht="14.25">
      <c r="A55" s="1"/>
      <c r="B55" s="1"/>
      <c r="C55" s="1"/>
      <c r="D55" s="1"/>
      <c r="E55" s="1"/>
      <c r="F55" s="1"/>
      <c r="G55" s="30">
        <v>10.5</v>
      </c>
      <c r="H55" s="30">
        <v>10.4</v>
      </c>
      <c r="I55" s="30">
        <v>10.6</v>
      </c>
      <c r="J55" s="30">
        <v>10.5</v>
      </c>
      <c r="K55" s="30">
        <v>10.1</v>
      </c>
      <c r="L55" s="30"/>
      <c r="M55" s="30"/>
      <c r="N55" s="61"/>
      <c r="O55" s="61"/>
      <c r="P55" s="61"/>
    </row>
    <row r="56" spans="1:16" ht="14.25">
      <c r="A56" s="1"/>
      <c r="B56" s="1"/>
      <c r="C56" s="1"/>
      <c r="D56" s="1"/>
      <c r="E56" s="1"/>
      <c r="F56" s="1"/>
      <c r="G56" s="30">
        <v>10.5</v>
      </c>
      <c r="H56" s="30">
        <v>10.6</v>
      </c>
      <c r="I56" s="30">
        <v>10.7</v>
      </c>
      <c r="J56" s="30">
        <v>9.8</v>
      </c>
      <c r="K56" s="30">
        <v>9.7</v>
      </c>
      <c r="L56" s="30"/>
      <c r="M56" s="30"/>
      <c r="N56" s="61"/>
      <c r="O56" s="61"/>
      <c r="P56" s="61"/>
    </row>
    <row r="57" spans="1:16" ht="14.25">
      <c r="A57" s="1"/>
      <c r="B57" s="1"/>
      <c r="C57" s="1"/>
      <c r="D57" s="1"/>
      <c r="E57" s="1"/>
      <c r="F57" s="1"/>
      <c r="G57" s="30">
        <v>10.2</v>
      </c>
      <c r="H57" s="30">
        <v>10.7</v>
      </c>
      <c r="I57" s="30">
        <v>10.6</v>
      </c>
      <c r="J57" s="30">
        <v>10</v>
      </c>
      <c r="K57" s="30">
        <v>10.5</v>
      </c>
      <c r="L57" s="30"/>
      <c r="M57" s="30"/>
      <c r="N57" s="61"/>
      <c r="O57" s="61"/>
      <c r="P57" s="6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6" ht="15">
      <c r="A60" s="22">
        <v>5</v>
      </c>
      <c r="B60" s="1">
        <v>149</v>
      </c>
      <c r="C60" s="17" t="s">
        <v>511</v>
      </c>
      <c r="D60" s="27" t="s">
        <v>209</v>
      </c>
      <c r="E60" s="141">
        <v>627.7</v>
      </c>
      <c r="F60" s="141"/>
      <c r="G60" s="35">
        <v>53</v>
      </c>
      <c r="H60" s="35">
        <v>105.1</v>
      </c>
      <c r="I60" s="35">
        <v>156.2</v>
      </c>
      <c r="J60" s="35">
        <v>207.1</v>
      </c>
      <c r="K60" s="35"/>
      <c r="L60" s="35">
        <v>207.1</v>
      </c>
      <c r="M60" s="35"/>
      <c r="N60" s="61"/>
      <c r="O60" s="61"/>
      <c r="P60" s="61"/>
    </row>
    <row r="61" spans="1:16" ht="15">
      <c r="A61" s="1"/>
      <c r="B61" s="1"/>
      <c r="C61" s="1"/>
      <c r="D61" s="1"/>
      <c r="E61" s="1"/>
      <c r="F61" s="1"/>
      <c r="G61" s="29">
        <v>53</v>
      </c>
      <c r="H61" s="29">
        <v>52.1</v>
      </c>
      <c r="I61" s="29">
        <v>51.1</v>
      </c>
      <c r="J61" s="29">
        <v>50.9</v>
      </c>
      <c r="K61" s="29"/>
      <c r="L61" s="29"/>
      <c r="M61" s="29"/>
      <c r="N61" s="61"/>
      <c r="O61" s="61"/>
      <c r="P61" s="61"/>
    </row>
    <row r="62" spans="1:16" ht="14.25">
      <c r="A62" s="1"/>
      <c r="B62" s="1"/>
      <c r="C62" s="1"/>
      <c r="D62" s="1"/>
      <c r="E62" s="1"/>
      <c r="F62" s="1"/>
      <c r="G62" s="30">
        <v>10.8</v>
      </c>
      <c r="H62" s="30">
        <v>10</v>
      </c>
      <c r="I62" s="30">
        <v>10.1</v>
      </c>
      <c r="J62" s="30">
        <v>10.1</v>
      </c>
      <c r="K62" s="30"/>
      <c r="L62" s="30"/>
      <c r="M62" s="30"/>
      <c r="N62" s="61"/>
      <c r="O62" s="61"/>
      <c r="P62" s="61"/>
    </row>
    <row r="63" spans="1:16" ht="14.25">
      <c r="A63" s="1"/>
      <c r="B63" s="1"/>
      <c r="C63" s="1"/>
      <c r="D63" s="1"/>
      <c r="E63" s="1"/>
      <c r="F63" s="1"/>
      <c r="G63" s="30">
        <v>10.6</v>
      </c>
      <c r="H63" s="30">
        <v>10.7</v>
      </c>
      <c r="I63" s="30">
        <v>10.1</v>
      </c>
      <c r="J63" s="30">
        <v>10.5</v>
      </c>
      <c r="K63" s="30"/>
      <c r="L63" s="30"/>
      <c r="M63" s="30"/>
      <c r="N63" s="61"/>
      <c r="O63" s="61"/>
      <c r="P63" s="61"/>
    </row>
    <row r="64" spans="1:16" ht="14.25">
      <c r="A64" s="1"/>
      <c r="B64" s="1"/>
      <c r="C64" s="1"/>
      <c r="D64" s="1"/>
      <c r="E64" s="1"/>
      <c r="F64" s="1"/>
      <c r="G64" s="30">
        <v>10.5</v>
      </c>
      <c r="H64" s="30">
        <v>10.3</v>
      </c>
      <c r="I64" s="30">
        <v>9.7</v>
      </c>
      <c r="J64" s="30">
        <v>10.5</v>
      </c>
      <c r="K64" s="30"/>
      <c r="L64" s="30"/>
      <c r="M64" s="30"/>
      <c r="N64" s="61"/>
      <c r="O64" s="61"/>
      <c r="P64" s="61"/>
    </row>
    <row r="65" spans="1:16" ht="14.25">
      <c r="A65" s="1"/>
      <c r="B65" s="1"/>
      <c r="C65" s="1"/>
      <c r="D65" s="1"/>
      <c r="E65" s="1"/>
      <c r="F65" s="1"/>
      <c r="G65" s="30">
        <v>10.6</v>
      </c>
      <c r="H65" s="30">
        <v>10.7</v>
      </c>
      <c r="I65" s="30">
        <v>10.6</v>
      </c>
      <c r="J65" s="30">
        <v>10</v>
      </c>
      <c r="K65" s="30"/>
      <c r="L65" s="30"/>
      <c r="M65" s="30"/>
      <c r="N65" s="61"/>
      <c r="O65" s="61"/>
      <c r="P65" s="61"/>
    </row>
    <row r="66" spans="1:16" ht="14.25">
      <c r="A66" s="1"/>
      <c r="B66" s="1"/>
      <c r="C66" s="1"/>
      <c r="D66" s="1"/>
      <c r="E66" s="1"/>
      <c r="F66" s="1"/>
      <c r="G66" s="30">
        <v>10.5</v>
      </c>
      <c r="H66" s="30">
        <v>10.4</v>
      </c>
      <c r="I66" s="30">
        <v>10.6</v>
      </c>
      <c r="J66" s="30">
        <v>9.8</v>
      </c>
      <c r="K66" s="30"/>
      <c r="L66" s="30"/>
      <c r="M66" s="30"/>
      <c r="N66" s="61"/>
      <c r="O66" s="61"/>
      <c r="P66" s="6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6" ht="15">
      <c r="A69" s="22">
        <v>6</v>
      </c>
      <c r="B69" s="1">
        <v>145</v>
      </c>
      <c r="C69" s="17" t="s">
        <v>513</v>
      </c>
      <c r="D69" s="27" t="s">
        <v>209</v>
      </c>
      <c r="E69" s="141">
        <v>627</v>
      </c>
      <c r="F69" s="141"/>
      <c r="G69" s="35">
        <v>53.1</v>
      </c>
      <c r="H69" s="35">
        <v>104</v>
      </c>
      <c r="I69" s="35">
        <v>155.1</v>
      </c>
      <c r="J69" s="35">
        <v>206.3</v>
      </c>
      <c r="K69" s="35"/>
      <c r="L69" s="35">
        <v>206.3</v>
      </c>
      <c r="M69" s="35"/>
      <c r="N69" s="61"/>
      <c r="O69" s="61"/>
      <c r="P69" s="61"/>
    </row>
    <row r="70" spans="1:16" ht="15">
      <c r="A70" s="1"/>
      <c r="B70" s="1"/>
      <c r="C70" s="1"/>
      <c r="D70" s="1"/>
      <c r="E70" s="1"/>
      <c r="F70" s="1"/>
      <c r="G70" s="29">
        <v>53.1</v>
      </c>
      <c r="H70" s="29">
        <v>50.9</v>
      </c>
      <c r="I70" s="29">
        <v>51.1</v>
      </c>
      <c r="J70" s="29">
        <v>51.2</v>
      </c>
      <c r="K70" s="29"/>
      <c r="L70" s="29"/>
      <c r="M70" s="29"/>
      <c r="N70" s="61"/>
      <c r="O70" s="61"/>
      <c r="P70" s="61"/>
    </row>
    <row r="71" spans="1:16" ht="14.25">
      <c r="A71" s="1"/>
      <c r="B71" s="1"/>
      <c r="C71" s="1"/>
      <c r="D71" s="1"/>
      <c r="E71" s="1"/>
      <c r="F71" s="1"/>
      <c r="G71" s="30">
        <v>10.5</v>
      </c>
      <c r="H71" s="30">
        <v>10.7</v>
      </c>
      <c r="I71" s="30">
        <v>9.7</v>
      </c>
      <c r="J71" s="30">
        <v>10.4</v>
      </c>
      <c r="K71" s="30"/>
      <c r="L71" s="30"/>
      <c r="M71" s="30"/>
      <c r="N71" s="61"/>
      <c r="O71" s="61"/>
      <c r="P71" s="61"/>
    </row>
    <row r="72" spans="1:16" ht="14.25">
      <c r="A72" s="1"/>
      <c r="B72" s="1"/>
      <c r="C72" s="1"/>
      <c r="D72" s="1"/>
      <c r="E72" s="1"/>
      <c r="F72" s="1"/>
      <c r="G72" s="30">
        <v>10.3</v>
      </c>
      <c r="H72" s="30">
        <v>10.2</v>
      </c>
      <c r="I72" s="30">
        <v>10.3</v>
      </c>
      <c r="J72" s="30">
        <v>10.5</v>
      </c>
      <c r="K72" s="30"/>
      <c r="L72" s="30"/>
      <c r="M72" s="30"/>
      <c r="N72" s="61"/>
      <c r="O72" s="61"/>
      <c r="P72" s="61"/>
    </row>
    <row r="73" spans="1:16" ht="14.25">
      <c r="A73" s="1"/>
      <c r="B73" s="1"/>
      <c r="C73" s="1"/>
      <c r="D73" s="1"/>
      <c r="E73" s="1"/>
      <c r="F73" s="1"/>
      <c r="G73" s="30">
        <v>10.8</v>
      </c>
      <c r="H73" s="30">
        <v>9.5</v>
      </c>
      <c r="I73" s="30">
        <v>10.2</v>
      </c>
      <c r="J73" s="30">
        <v>9.7</v>
      </c>
      <c r="K73" s="30"/>
      <c r="L73" s="30"/>
      <c r="M73" s="30"/>
      <c r="N73" s="61"/>
      <c r="O73" s="61"/>
      <c r="P73" s="61"/>
    </row>
    <row r="74" spans="1:16" ht="14.25">
      <c r="A74" s="1"/>
      <c r="B74" s="1"/>
      <c r="C74" s="1"/>
      <c r="D74" s="1"/>
      <c r="E74" s="1"/>
      <c r="F74" s="1"/>
      <c r="G74" s="30">
        <v>10.7</v>
      </c>
      <c r="H74" s="30">
        <v>10</v>
      </c>
      <c r="I74" s="30">
        <v>10.6</v>
      </c>
      <c r="J74" s="30">
        <v>10.7</v>
      </c>
      <c r="K74" s="30"/>
      <c r="L74" s="30"/>
      <c r="M74" s="30"/>
      <c r="N74" s="61"/>
      <c r="O74" s="61"/>
      <c r="P74" s="61"/>
    </row>
    <row r="75" spans="1:16" ht="14.25">
      <c r="A75" s="1"/>
      <c r="B75" s="1"/>
      <c r="C75" s="1"/>
      <c r="D75" s="1"/>
      <c r="E75" s="1"/>
      <c r="F75" s="1"/>
      <c r="G75" s="30">
        <v>10.8</v>
      </c>
      <c r="H75" s="30">
        <v>10.5</v>
      </c>
      <c r="I75" s="30">
        <v>10.3</v>
      </c>
      <c r="J75" s="30">
        <v>9.9</v>
      </c>
      <c r="K75" s="30"/>
      <c r="L75" s="30"/>
      <c r="M75" s="30"/>
      <c r="N75" s="61"/>
      <c r="O75" s="61"/>
      <c r="P75" s="6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6" ht="15">
      <c r="A78" s="22">
        <v>7</v>
      </c>
      <c r="B78" s="1">
        <v>252</v>
      </c>
      <c r="C78" s="17" t="s">
        <v>500</v>
      </c>
      <c r="D78" s="27" t="s">
        <v>292</v>
      </c>
      <c r="E78" s="141">
        <v>630.3</v>
      </c>
      <c r="F78" s="141"/>
      <c r="G78" s="35">
        <v>51.2</v>
      </c>
      <c r="H78" s="35">
        <v>102.9</v>
      </c>
      <c r="I78" s="35">
        <v>153.6</v>
      </c>
      <c r="J78" s="35"/>
      <c r="K78" s="35"/>
      <c r="L78" s="35">
        <v>153.6</v>
      </c>
      <c r="M78" s="35"/>
      <c r="N78" s="61"/>
      <c r="O78" s="61"/>
      <c r="P78" s="61"/>
    </row>
    <row r="79" spans="1:16" ht="15">
      <c r="A79" s="1"/>
      <c r="B79" s="1"/>
      <c r="C79" s="1"/>
      <c r="D79" s="1"/>
      <c r="E79" s="1"/>
      <c r="F79" s="1"/>
      <c r="G79" s="29">
        <v>51.2</v>
      </c>
      <c r="H79" s="29">
        <v>51.7</v>
      </c>
      <c r="I79" s="29">
        <v>50.7</v>
      </c>
      <c r="J79" s="29"/>
      <c r="K79" s="29"/>
      <c r="L79" s="29"/>
      <c r="M79" s="29"/>
      <c r="N79" s="61"/>
      <c r="O79" s="61"/>
      <c r="P79" s="61"/>
    </row>
    <row r="80" spans="1:16" ht="14.25">
      <c r="A80" s="1"/>
      <c r="B80" s="1"/>
      <c r="C80" s="1"/>
      <c r="D80" s="1"/>
      <c r="E80" s="1"/>
      <c r="F80" s="1"/>
      <c r="G80" s="30">
        <v>9.9</v>
      </c>
      <c r="H80" s="30">
        <v>10.7</v>
      </c>
      <c r="I80" s="30">
        <v>10.7</v>
      </c>
      <c r="J80" s="30"/>
      <c r="K80" s="30"/>
      <c r="L80" s="30"/>
      <c r="M80" s="30"/>
      <c r="N80" s="61"/>
      <c r="O80" s="61"/>
      <c r="P80" s="61"/>
    </row>
    <row r="81" spans="1:16" ht="14.25">
      <c r="A81" s="1"/>
      <c r="B81" s="1"/>
      <c r="C81" s="1"/>
      <c r="D81" s="1"/>
      <c r="E81" s="1"/>
      <c r="F81" s="1"/>
      <c r="G81" s="30">
        <v>9.8</v>
      </c>
      <c r="H81" s="30">
        <v>10.2</v>
      </c>
      <c r="I81" s="30">
        <v>9.6</v>
      </c>
      <c r="J81" s="30"/>
      <c r="K81" s="30"/>
      <c r="L81" s="30"/>
      <c r="M81" s="30"/>
      <c r="N81" s="61"/>
      <c r="O81" s="61"/>
      <c r="P81" s="61"/>
    </row>
    <row r="82" spans="1:16" ht="14.25">
      <c r="A82" s="1"/>
      <c r="B82" s="1"/>
      <c r="C82" s="1"/>
      <c r="D82" s="1"/>
      <c r="E82" s="1"/>
      <c r="F82" s="1"/>
      <c r="G82" s="30">
        <v>10.3</v>
      </c>
      <c r="H82" s="30">
        <v>10.3</v>
      </c>
      <c r="I82" s="30">
        <v>9.8</v>
      </c>
      <c r="J82" s="30"/>
      <c r="K82" s="30"/>
      <c r="L82" s="30"/>
      <c r="M82" s="30"/>
      <c r="N82" s="61"/>
      <c r="O82" s="61"/>
      <c r="P82" s="61"/>
    </row>
    <row r="83" spans="1:16" ht="14.25">
      <c r="A83" s="1"/>
      <c r="B83" s="1"/>
      <c r="C83" s="1"/>
      <c r="D83" s="1"/>
      <c r="E83" s="1"/>
      <c r="F83" s="1"/>
      <c r="G83" s="30">
        <v>10.8</v>
      </c>
      <c r="H83" s="30">
        <v>9.7</v>
      </c>
      <c r="I83" s="30">
        <v>9.9</v>
      </c>
      <c r="J83" s="30"/>
      <c r="K83" s="30"/>
      <c r="L83" s="30"/>
      <c r="M83" s="30"/>
      <c r="N83" s="61"/>
      <c r="O83" s="61"/>
      <c r="P83" s="61"/>
    </row>
    <row r="84" spans="1:16" ht="14.25">
      <c r="A84" s="1"/>
      <c r="B84" s="1"/>
      <c r="C84" s="1"/>
      <c r="D84" s="1"/>
      <c r="E84" s="1"/>
      <c r="F84" s="1"/>
      <c r="G84" s="30">
        <v>10.4</v>
      </c>
      <c r="H84" s="30">
        <v>10.8</v>
      </c>
      <c r="I84" s="30">
        <v>10.7</v>
      </c>
      <c r="J84" s="30"/>
      <c r="K84" s="30"/>
      <c r="L84" s="30"/>
      <c r="M84" s="30"/>
      <c r="N84" s="61"/>
      <c r="O84" s="61"/>
      <c r="P84" s="6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6" ht="15">
      <c r="A87" s="22">
        <v>8</v>
      </c>
      <c r="B87" s="1">
        <v>417</v>
      </c>
      <c r="C87" s="17" t="s">
        <v>505</v>
      </c>
      <c r="D87" s="27" t="s">
        <v>506</v>
      </c>
      <c r="E87" s="141">
        <v>628.8</v>
      </c>
      <c r="F87" s="141"/>
      <c r="G87" s="35">
        <v>50.3</v>
      </c>
      <c r="H87" s="35">
        <v>100.7</v>
      </c>
      <c r="I87" s="35">
        <v>153.3</v>
      </c>
      <c r="J87" s="35"/>
      <c r="K87" s="35"/>
      <c r="L87" s="35">
        <v>153.3</v>
      </c>
      <c r="M87" s="35"/>
      <c r="N87" s="61"/>
      <c r="O87" s="61"/>
      <c r="P87" s="61"/>
    </row>
    <row r="88" spans="1:16" ht="15">
      <c r="A88" s="1"/>
      <c r="B88" s="1"/>
      <c r="C88" s="1"/>
      <c r="D88" s="1"/>
      <c r="E88" s="1"/>
      <c r="F88" s="1"/>
      <c r="G88" s="29">
        <v>50.3</v>
      </c>
      <c r="H88" s="29">
        <v>50.4</v>
      </c>
      <c r="I88" s="29">
        <v>52.6</v>
      </c>
      <c r="J88" s="29"/>
      <c r="K88" s="29"/>
      <c r="L88" s="29"/>
      <c r="M88" s="29"/>
      <c r="N88" s="61"/>
      <c r="O88" s="61"/>
      <c r="P88" s="61"/>
    </row>
    <row r="89" spans="1:16" ht="14.25">
      <c r="A89" s="1"/>
      <c r="B89" s="1"/>
      <c r="C89" s="1"/>
      <c r="D89" s="1"/>
      <c r="E89" s="1"/>
      <c r="F89" s="1"/>
      <c r="G89" s="30">
        <v>10.5</v>
      </c>
      <c r="H89" s="30">
        <v>10.3</v>
      </c>
      <c r="I89" s="30">
        <v>10.8</v>
      </c>
      <c r="J89" s="30"/>
      <c r="K89" s="30"/>
      <c r="L89" s="30"/>
      <c r="M89" s="30"/>
      <c r="N89" s="61"/>
      <c r="O89" s="61"/>
      <c r="P89" s="61"/>
    </row>
    <row r="90" spans="1:16" ht="14.25">
      <c r="A90" s="1"/>
      <c r="B90" s="1"/>
      <c r="C90" s="1"/>
      <c r="D90" s="1"/>
      <c r="E90" s="1"/>
      <c r="F90" s="1"/>
      <c r="G90" s="30">
        <v>9.6</v>
      </c>
      <c r="H90" s="30">
        <v>10.1</v>
      </c>
      <c r="I90" s="30">
        <v>10.2</v>
      </c>
      <c r="J90" s="30"/>
      <c r="K90" s="30"/>
      <c r="L90" s="30"/>
      <c r="M90" s="30"/>
      <c r="N90" s="61"/>
      <c r="O90" s="61"/>
      <c r="P90" s="61"/>
    </row>
    <row r="91" spans="1:16" ht="14.25">
      <c r="A91" s="1"/>
      <c r="B91" s="1"/>
      <c r="C91" s="1"/>
      <c r="D91" s="1"/>
      <c r="E91" s="1"/>
      <c r="F91" s="1"/>
      <c r="G91" s="30">
        <v>10.3</v>
      </c>
      <c r="H91" s="30">
        <v>9.3</v>
      </c>
      <c r="I91" s="30">
        <v>10.8</v>
      </c>
      <c r="J91" s="30"/>
      <c r="K91" s="30"/>
      <c r="L91" s="30"/>
      <c r="M91" s="30"/>
      <c r="N91" s="61"/>
      <c r="O91" s="61"/>
      <c r="P91" s="61"/>
    </row>
    <row r="92" spans="1:16" ht="14.25">
      <c r="A92" s="1"/>
      <c r="B92" s="1"/>
      <c r="C92" s="1"/>
      <c r="D92" s="1"/>
      <c r="E92" s="1"/>
      <c r="F92" s="1"/>
      <c r="G92" s="30">
        <v>9.5</v>
      </c>
      <c r="H92" s="30">
        <v>10.8</v>
      </c>
      <c r="I92" s="30">
        <v>10.4</v>
      </c>
      <c r="J92" s="30"/>
      <c r="K92" s="30"/>
      <c r="L92" s="30"/>
      <c r="M92" s="30"/>
      <c r="N92" s="61"/>
      <c r="O92" s="61"/>
      <c r="P92" s="61"/>
    </row>
    <row r="93" spans="1:16" ht="14.25">
      <c r="A93" s="1"/>
      <c r="B93" s="1"/>
      <c r="C93" s="1"/>
      <c r="D93" s="1"/>
      <c r="E93" s="1"/>
      <c r="F93" s="1"/>
      <c r="G93" s="30">
        <v>10.4</v>
      </c>
      <c r="H93" s="30">
        <v>9.9</v>
      </c>
      <c r="I93" s="30">
        <v>10.4</v>
      </c>
      <c r="J93" s="30"/>
      <c r="K93" s="30"/>
      <c r="L93" s="30"/>
      <c r="M93" s="30"/>
      <c r="N93" s="61"/>
      <c r="O93" s="61"/>
      <c r="P93" s="61"/>
    </row>
    <row r="95" ht="9.75" customHeight="1"/>
    <row r="96" spans="1:16" ht="12.75">
      <c r="A96" s="26" t="s">
        <v>153</v>
      </c>
      <c r="M96" s="142" t="s">
        <v>34</v>
      </c>
      <c r="N96" s="142"/>
      <c r="O96" s="142"/>
      <c r="P96" s="142"/>
    </row>
  </sheetData>
  <sheetProtection/>
  <mergeCells count="17">
    <mergeCell ref="E69:F69"/>
    <mergeCell ref="E78:F78"/>
    <mergeCell ref="E87:F87"/>
    <mergeCell ref="M96:P96"/>
    <mergeCell ref="E22:F22"/>
    <mergeCell ref="E24:F24"/>
    <mergeCell ref="E33:F33"/>
    <mergeCell ref="E42:F42"/>
    <mergeCell ref="E51:F51"/>
    <mergeCell ref="E60:F60"/>
    <mergeCell ref="A1:K1"/>
    <mergeCell ref="L3:N3"/>
    <mergeCell ref="E8:F8"/>
    <mergeCell ref="A10:A12"/>
    <mergeCell ref="V10:V12"/>
    <mergeCell ref="A14:A16"/>
    <mergeCell ref="V14:V16"/>
  </mergeCells>
  <conditionalFormatting sqref="F11:Q11 F15:Q15">
    <cfRule type="cellIs" priority="6" dxfId="1" operator="equal">
      <formula>1</formula>
    </cfRule>
  </conditionalFormatting>
  <conditionalFormatting sqref="F11:Q11 F15:Q15">
    <cfRule type="cellIs" priority="5" dxfId="0" operator="equal">
      <formula>2</formula>
    </cfRule>
  </conditionalFormatting>
  <conditionalFormatting sqref="R11:U11">
    <cfRule type="cellIs" priority="4" dxfId="1" operator="equal">
      <formula>1</formula>
    </cfRule>
  </conditionalFormatting>
  <conditionalFormatting sqref="R11:U11">
    <cfRule type="cellIs" priority="3" dxfId="0" operator="equal">
      <formula>2</formula>
    </cfRule>
  </conditionalFormatting>
  <conditionalFormatting sqref="R15:U15">
    <cfRule type="cellIs" priority="2" dxfId="1" operator="equal">
      <formula>1</formula>
    </cfRule>
  </conditionalFormatting>
  <conditionalFormatting sqref="R15:U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0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3" ht="15.75">
      <c r="A2" s="17" t="s">
        <v>35</v>
      </c>
      <c r="C2" s="18">
        <v>1</v>
      </c>
    </row>
    <row r="3" spans="1:11" ht="15.75">
      <c r="A3" s="17" t="s">
        <v>36</v>
      </c>
      <c r="C3" s="18" t="s">
        <v>9</v>
      </c>
      <c r="J3" s="133" t="s">
        <v>37</v>
      </c>
      <c r="K3" s="133"/>
    </row>
    <row r="4" spans="1:3" ht="15.75">
      <c r="A4" s="17" t="s">
        <v>38</v>
      </c>
      <c r="C4" s="18" t="s">
        <v>8</v>
      </c>
    </row>
    <row r="6" spans="1:11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20" t="s">
        <v>48</v>
      </c>
      <c r="K6" s="20" t="s">
        <v>49</v>
      </c>
    </row>
    <row r="7" ht="7.5" customHeight="1"/>
    <row r="8" spans="1:11" ht="15">
      <c r="A8" s="22">
        <v>1</v>
      </c>
      <c r="B8" s="1">
        <v>280</v>
      </c>
      <c r="C8" s="17" t="s">
        <v>50</v>
      </c>
      <c r="D8" s="23" t="s">
        <v>51</v>
      </c>
      <c r="E8" s="1">
        <v>94</v>
      </c>
      <c r="F8" s="1">
        <v>97</v>
      </c>
      <c r="G8" s="1">
        <v>98</v>
      </c>
      <c r="H8" s="1">
        <v>97</v>
      </c>
      <c r="I8" s="1">
        <v>96</v>
      </c>
      <c r="J8" s="1">
        <v>98</v>
      </c>
      <c r="K8" s="24">
        <v>580</v>
      </c>
    </row>
    <row r="9" ht="12.75">
      <c r="K9" s="25" t="s">
        <v>52</v>
      </c>
    </row>
    <row r="10" spans="1:11" ht="15">
      <c r="A10" s="22">
        <v>2</v>
      </c>
      <c r="B10" s="1">
        <v>13</v>
      </c>
      <c r="C10" s="17" t="s">
        <v>53</v>
      </c>
      <c r="D10" s="23" t="s">
        <v>54</v>
      </c>
      <c r="E10" s="1">
        <v>95</v>
      </c>
      <c r="F10" s="1">
        <v>97</v>
      </c>
      <c r="G10" s="1">
        <v>99</v>
      </c>
      <c r="H10" s="1">
        <v>95</v>
      </c>
      <c r="I10" s="1">
        <v>96</v>
      </c>
      <c r="J10" s="1">
        <v>97</v>
      </c>
      <c r="K10" s="24">
        <v>579</v>
      </c>
    </row>
    <row r="11" ht="12.75">
      <c r="K11" s="25" t="s">
        <v>55</v>
      </c>
    </row>
    <row r="12" spans="1:11" ht="15">
      <c r="A12" s="22">
        <v>3</v>
      </c>
      <c r="B12" s="1">
        <v>17</v>
      </c>
      <c r="C12" s="17" t="s">
        <v>56</v>
      </c>
      <c r="D12" s="23" t="s">
        <v>54</v>
      </c>
      <c r="E12" s="1">
        <v>95</v>
      </c>
      <c r="F12" s="1">
        <v>96</v>
      </c>
      <c r="G12" s="1">
        <v>95</v>
      </c>
      <c r="H12" s="1">
        <v>95</v>
      </c>
      <c r="I12" s="1">
        <v>97</v>
      </c>
      <c r="J12" s="1">
        <v>100</v>
      </c>
      <c r="K12" s="24">
        <v>578</v>
      </c>
    </row>
    <row r="13" ht="12.75">
      <c r="K13" s="25" t="s">
        <v>55</v>
      </c>
    </row>
    <row r="14" spans="1:11" ht="15">
      <c r="A14" s="22">
        <v>4</v>
      </c>
      <c r="B14" s="1">
        <v>93</v>
      </c>
      <c r="C14" s="17" t="s">
        <v>57</v>
      </c>
      <c r="D14" s="23" t="s">
        <v>58</v>
      </c>
      <c r="E14" s="1">
        <v>99</v>
      </c>
      <c r="F14" s="1">
        <v>96</v>
      </c>
      <c r="G14" s="1">
        <v>94</v>
      </c>
      <c r="H14" s="1">
        <v>99</v>
      </c>
      <c r="I14" s="1">
        <v>95</v>
      </c>
      <c r="J14" s="1">
        <v>94</v>
      </c>
      <c r="K14" s="24">
        <v>577</v>
      </c>
    </row>
    <row r="15" ht="12.75">
      <c r="K15" s="25" t="s">
        <v>59</v>
      </c>
    </row>
    <row r="16" spans="1:11" ht="15">
      <c r="A16" s="22">
        <v>5</v>
      </c>
      <c r="B16" s="1">
        <v>178</v>
      </c>
      <c r="C16" s="17" t="s">
        <v>60</v>
      </c>
      <c r="D16" s="23" t="s">
        <v>61</v>
      </c>
      <c r="E16" s="1">
        <v>95</v>
      </c>
      <c r="F16" s="1">
        <v>97</v>
      </c>
      <c r="G16" s="1">
        <v>95</v>
      </c>
      <c r="H16" s="1">
        <v>98</v>
      </c>
      <c r="I16" s="1">
        <v>96</v>
      </c>
      <c r="J16" s="1">
        <v>96</v>
      </c>
      <c r="K16" s="24">
        <v>577</v>
      </c>
    </row>
    <row r="17" ht="12.75">
      <c r="K17" s="25" t="s">
        <v>62</v>
      </c>
    </row>
    <row r="18" spans="1:11" ht="15">
      <c r="A18" s="22">
        <v>6</v>
      </c>
      <c r="B18" s="1">
        <v>176</v>
      </c>
      <c r="C18" s="17" t="s">
        <v>63</v>
      </c>
      <c r="D18" s="23" t="s">
        <v>61</v>
      </c>
      <c r="E18" s="1">
        <v>96</v>
      </c>
      <c r="F18" s="1">
        <v>94</v>
      </c>
      <c r="G18" s="1">
        <v>97</v>
      </c>
      <c r="H18" s="1">
        <v>96</v>
      </c>
      <c r="I18" s="1">
        <v>96</v>
      </c>
      <c r="J18" s="1">
        <v>97</v>
      </c>
      <c r="K18" s="24">
        <v>576</v>
      </c>
    </row>
    <row r="19" ht="12.75">
      <c r="K19" s="25" t="s">
        <v>52</v>
      </c>
    </row>
    <row r="20" spans="1:11" ht="15">
      <c r="A20" s="22">
        <v>7</v>
      </c>
      <c r="B20" s="1">
        <v>179</v>
      </c>
      <c r="C20" s="17" t="s">
        <v>64</v>
      </c>
      <c r="D20" s="23" t="s">
        <v>61</v>
      </c>
      <c r="E20" s="1">
        <v>94</v>
      </c>
      <c r="F20" s="1">
        <v>96</v>
      </c>
      <c r="G20" s="1">
        <v>94</v>
      </c>
      <c r="H20" s="1">
        <v>95</v>
      </c>
      <c r="I20" s="1">
        <v>98</v>
      </c>
      <c r="J20" s="1">
        <v>98</v>
      </c>
      <c r="K20" s="24">
        <v>575</v>
      </c>
    </row>
    <row r="21" ht="12.75">
      <c r="K21" s="25" t="s">
        <v>52</v>
      </c>
    </row>
    <row r="22" spans="1:11" ht="15">
      <c r="A22" s="22">
        <v>8</v>
      </c>
      <c r="B22" s="1">
        <v>279</v>
      </c>
      <c r="C22" s="17" t="s">
        <v>65</v>
      </c>
      <c r="D22" s="23" t="s">
        <v>51</v>
      </c>
      <c r="E22" s="1">
        <v>97</v>
      </c>
      <c r="F22" s="1">
        <v>96</v>
      </c>
      <c r="G22" s="1">
        <v>97</v>
      </c>
      <c r="H22" s="1">
        <v>95</v>
      </c>
      <c r="I22" s="1">
        <v>93</v>
      </c>
      <c r="J22" s="1">
        <v>95</v>
      </c>
      <c r="K22" s="24">
        <v>573</v>
      </c>
    </row>
    <row r="23" ht="12.75">
      <c r="K23" s="25" t="s">
        <v>66</v>
      </c>
    </row>
    <row r="24" spans="1:11" ht="15">
      <c r="A24" s="22">
        <v>9</v>
      </c>
      <c r="B24" s="1">
        <v>116</v>
      </c>
      <c r="C24" s="17" t="s">
        <v>67</v>
      </c>
      <c r="D24" s="23" t="s">
        <v>68</v>
      </c>
      <c r="E24" s="1">
        <v>93</v>
      </c>
      <c r="F24" s="1">
        <v>96</v>
      </c>
      <c r="G24" s="1">
        <v>97</v>
      </c>
      <c r="H24" s="1">
        <v>95</v>
      </c>
      <c r="I24" s="1">
        <v>96</v>
      </c>
      <c r="J24" s="1">
        <v>96</v>
      </c>
      <c r="K24" s="24">
        <v>573</v>
      </c>
    </row>
    <row r="25" ht="12.75">
      <c r="K25" s="25" t="s">
        <v>69</v>
      </c>
    </row>
    <row r="26" spans="1:11" ht="15">
      <c r="A26" s="22">
        <v>10</v>
      </c>
      <c r="B26" s="1">
        <v>355</v>
      </c>
      <c r="C26" s="17" t="s">
        <v>70</v>
      </c>
      <c r="D26" s="23" t="s">
        <v>71</v>
      </c>
      <c r="E26" s="1">
        <v>96</v>
      </c>
      <c r="F26" s="1">
        <v>97</v>
      </c>
      <c r="G26" s="1">
        <v>95</v>
      </c>
      <c r="H26" s="1">
        <v>96</v>
      </c>
      <c r="I26" s="1">
        <v>94</v>
      </c>
      <c r="J26" s="1">
        <v>94</v>
      </c>
      <c r="K26" s="24">
        <v>572</v>
      </c>
    </row>
    <row r="27" ht="12.75">
      <c r="K27" s="25" t="s">
        <v>72</v>
      </c>
    </row>
    <row r="28" spans="1:11" ht="15">
      <c r="A28" s="22">
        <v>11</v>
      </c>
      <c r="B28" s="1">
        <v>210</v>
      </c>
      <c r="C28" s="17" t="s">
        <v>73</v>
      </c>
      <c r="D28" s="23" t="s">
        <v>74</v>
      </c>
      <c r="E28" s="1">
        <v>94</v>
      </c>
      <c r="F28" s="1">
        <v>94</v>
      </c>
      <c r="G28" s="1">
        <v>95</v>
      </c>
      <c r="H28" s="1">
        <v>96</v>
      </c>
      <c r="I28" s="1">
        <v>96</v>
      </c>
      <c r="J28" s="1">
        <v>96</v>
      </c>
      <c r="K28" s="24">
        <v>571</v>
      </c>
    </row>
    <row r="29" ht="12.75">
      <c r="K29" s="25" t="s">
        <v>72</v>
      </c>
    </row>
    <row r="30" spans="1:11" ht="15">
      <c r="A30" s="22">
        <v>12</v>
      </c>
      <c r="B30" s="1">
        <v>72</v>
      </c>
      <c r="C30" s="17" t="s">
        <v>75</v>
      </c>
      <c r="D30" s="23" t="s">
        <v>76</v>
      </c>
      <c r="E30" s="1">
        <v>96</v>
      </c>
      <c r="F30" s="1">
        <v>98</v>
      </c>
      <c r="G30" s="1">
        <v>94</v>
      </c>
      <c r="H30" s="1">
        <v>95</v>
      </c>
      <c r="I30" s="1">
        <v>95</v>
      </c>
      <c r="J30" s="1">
        <v>93</v>
      </c>
      <c r="K30" s="24">
        <v>571</v>
      </c>
    </row>
    <row r="31" ht="12.75">
      <c r="K31" s="25" t="s">
        <v>72</v>
      </c>
    </row>
    <row r="32" spans="1:11" ht="15">
      <c r="A32" s="22">
        <v>13</v>
      </c>
      <c r="B32" s="1">
        <v>117</v>
      </c>
      <c r="C32" s="17" t="s">
        <v>77</v>
      </c>
      <c r="D32" s="23" t="s">
        <v>68</v>
      </c>
      <c r="E32" s="1">
        <v>95</v>
      </c>
      <c r="F32" s="1">
        <v>92</v>
      </c>
      <c r="G32" s="1">
        <v>94</v>
      </c>
      <c r="H32" s="1">
        <v>96</v>
      </c>
      <c r="I32" s="1">
        <v>97</v>
      </c>
      <c r="J32" s="1">
        <v>96</v>
      </c>
      <c r="K32" s="24">
        <v>570</v>
      </c>
    </row>
    <row r="33" ht="12.75">
      <c r="K33" s="25" t="s">
        <v>66</v>
      </c>
    </row>
    <row r="34" spans="1:11" ht="15">
      <c r="A34" s="22">
        <v>14</v>
      </c>
      <c r="B34" s="1">
        <v>177</v>
      </c>
      <c r="C34" s="17" t="s">
        <v>78</v>
      </c>
      <c r="D34" s="23" t="s">
        <v>61</v>
      </c>
      <c r="E34" s="1">
        <v>96</v>
      </c>
      <c r="F34" s="1">
        <v>96</v>
      </c>
      <c r="G34" s="1">
        <v>93</v>
      </c>
      <c r="H34" s="1">
        <v>96</v>
      </c>
      <c r="I34" s="1">
        <v>93</v>
      </c>
      <c r="J34" s="1">
        <v>95</v>
      </c>
      <c r="K34" s="24">
        <v>569</v>
      </c>
    </row>
    <row r="35" ht="12.75">
      <c r="K35" s="25" t="s">
        <v>69</v>
      </c>
    </row>
    <row r="36" spans="1:11" ht="15">
      <c r="A36" s="22">
        <v>15</v>
      </c>
      <c r="B36" s="1">
        <v>60</v>
      </c>
      <c r="C36" s="17" t="s">
        <v>79</v>
      </c>
      <c r="D36" s="23" t="s">
        <v>80</v>
      </c>
      <c r="E36" s="1">
        <v>94</v>
      </c>
      <c r="F36" s="1">
        <v>94</v>
      </c>
      <c r="G36" s="1">
        <v>94</v>
      </c>
      <c r="H36" s="1">
        <v>95</v>
      </c>
      <c r="I36" s="1">
        <v>96</v>
      </c>
      <c r="J36" s="1">
        <v>96</v>
      </c>
      <c r="K36" s="24">
        <v>569</v>
      </c>
    </row>
    <row r="37" ht="12.75">
      <c r="K37" s="25" t="s">
        <v>81</v>
      </c>
    </row>
    <row r="38" spans="1:11" ht="15">
      <c r="A38" s="22">
        <v>16</v>
      </c>
      <c r="B38" s="1">
        <v>397</v>
      </c>
      <c r="C38" s="17" t="s">
        <v>82</v>
      </c>
      <c r="D38" s="23" t="s">
        <v>83</v>
      </c>
      <c r="E38" s="1">
        <v>97</v>
      </c>
      <c r="F38" s="1">
        <v>94</v>
      </c>
      <c r="G38" s="1">
        <v>95</v>
      </c>
      <c r="H38" s="1">
        <v>96</v>
      </c>
      <c r="I38" s="1">
        <v>94</v>
      </c>
      <c r="J38" s="1">
        <v>92</v>
      </c>
      <c r="K38" s="24">
        <v>568</v>
      </c>
    </row>
    <row r="39" ht="12.75">
      <c r="K39" s="25" t="s">
        <v>84</v>
      </c>
    </row>
    <row r="40" spans="1:11" ht="15">
      <c r="A40" s="22">
        <v>17</v>
      </c>
      <c r="B40" s="1">
        <v>310</v>
      </c>
      <c r="C40" s="17" t="s">
        <v>85</v>
      </c>
      <c r="D40" s="23" t="s">
        <v>86</v>
      </c>
      <c r="E40" s="1">
        <v>95</v>
      </c>
      <c r="F40" s="1">
        <v>91</v>
      </c>
      <c r="G40" s="1">
        <v>94</v>
      </c>
      <c r="H40" s="1">
        <v>96</v>
      </c>
      <c r="I40" s="1">
        <v>97</v>
      </c>
      <c r="J40" s="1">
        <v>95</v>
      </c>
      <c r="K40" s="24">
        <v>568</v>
      </c>
    </row>
    <row r="41" ht="12.75">
      <c r="K41" s="25" t="s">
        <v>87</v>
      </c>
    </row>
    <row r="42" spans="1:11" ht="15">
      <c r="A42" s="22">
        <v>18</v>
      </c>
      <c r="B42" s="1">
        <v>115</v>
      </c>
      <c r="C42" s="17" t="s">
        <v>88</v>
      </c>
      <c r="D42" s="23" t="s">
        <v>68</v>
      </c>
      <c r="E42" s="1">
        <v>95</v>
      </c>
      <c r="F42" s="1">
        <v>93</v>
      </c>
      <c r="G42" s="1">
        <v>97</v>
      </c>
      <c r="H42" s="1">
        <v>95</v>
      </c>
      <c r="I42" s="1">
        <v>93</v>
      </c>
      <c r="J42" s="1">
        <v>94</v>
      </c>
      <c r="K42" s="24">
        <v>567</v>
      </c>
    </row>
    <row r="43" ht="12.75">
      <c r="K43" s="25" t="s">
        <v>87</v>
      </c>
    </row>
    <row r="44" spans="1:11" ht="15">
      <c r="A44" s="22">
        <v>19</v>
      </c>
      <c r="B44" s="1">
        <v>312</v>
      </c>
      <c r="C44" s="17" t="s">
        <v>89</v>
      </c>
      <c r="D44" s="23" t="s">
        <v>86</v>
      </c>
      <c r="E44" s="1">
        <v>93</v>
      </c>
      <c r="F44" s="1">
        <v>95</v>
      </c>
      <c r="G44" s="1">
        <v>97</v>
      </c>
      <c r="H44" s="1">
        <v>92</v>
      </c>
      <c r="I44" s="1">
        <v>95</v>
      </c>
      <c r="J44" s="1">
        <v>94</v>
      </c>
      <c r="K44" s="24">
        <v>566</v>
      </c>
    </row>
    <row r="45" ht="12.75">
      <c r="K45" s="25" t="s">
        <v>90</v>
      </c>
    </row>
    <row r="46" spans="1:11" ht="15">
      <c r="A46" s="22">
        <v>20</v>
      </c>
      <c r="B46" s="1">
        <v>62</v>
      </c>
      <c r="C46" s="17" t="s">
        <v>91</v>
      </c>
      <c r="D46" s="23" t="s">
        <v>80</v>
      </c>
      <c r="E46" s="1">
        <v>95</v>
      </c>
      <c r="F46" s="1">
        <v>92</v>
      </c>
      <c r="G46" s="1">
        <v>94</v>
      </c>
      <c r="H46" s="1">
        <v>96</v>
      </c>
      <c r="I46" s="1">
        <v>95</v>
      </c>
      <c r="J46" s="1">
        <v>93</v>
      </c>
      <c r="K46" s="24">
        <v>565</v>
      </c>
    </row>
    <row r="47" ht="12.75">
      <c r="K47" s="25" t="s">
        <v>87</v>
      </c>
    </row>
    <row r="48" spans="1:11" ht="15">
      <c r="A48" s="22">
        <v>21</v>
      </c>
      <c r="B48" s="1">
        <v>282</v>
      </c>
      <c r="C48" s="17" t="s">
        <v>92</v>
      </c>
      <c r="D48" s="23" t="s">
        <v>51</v>
      </c>
      <c r="E48" s="1">
        <v>94</v>
      </c>
      <c r="F48" s="1">
        <v>92</v>
      </c>
      <c r="G48" s="1">
        <v>95</v>
      </c>
      <c r="H48" s="1">
        <v>94</v>
      </c>
      <c r="I48" s="1">
        <v>94</v>
      </c>
      <c r="J48" s="1">
        <v>96</v>
      </c>
      <c r="K48" s="24">
        <v>565</v>
      </c>
    </row>
    <row r="49" ht="12.75">
      <c r="K49" s="25" t="s">
        <v>93</v>
      </c>
    </row>
    <row r="50" spans="1:11" ht="15">
      <c r="A50" s="22">
        <v>22</v>
      </c>
      <c r="B50" s="1">
        <v>370</v>
      </c>
      <c r="C50" s="17" t="s">
        <v>94</v>
      </c>
      <c r="D50" s="23" t="s">
        <v>95</v>
      </c>
      <c r="E50" s="1">
        <v>94</v>
      </c>
      <c r="F50" s="1">
        <v>93</v>
      </c>
      <c r="G50" s="1">
        <v>93</v>
      </c>
      <c r="H50" s="1">
        <v>94</v>
      </c>
      <c r="I50" s="1">
        <v>94</v>
      </c>
      <c r="J50" s="1">
        <v>95</v>
      </c>
      <c r="K50" s="24">
        <v>563</v>
      </c>
    </row>
    <row r="51" ht="12.75">
      <c r="K51" s="25" t="s">
        <v>84</v>
      </c>
    </row>
    <row r="52" spans="1:11" ht="15">
      <c r="A52" s="22">
        <v>23</v>
      </c>
      <c r="B52" s="1">
        <v>371</v>
      </c>
      <c r="C52" s="17" t="s">
        <v>96</v>
      </c>
      <c r="D52" s="23" t="s">
        <v>95</v>
      </c>
      <c r="E52" s="1">
        <v>93</v>
      </c>
      <c r="F52" s="1">
        <v>92</v>
      </c>
      <c r="G52" s="1">
        <v>96</v>
      </c>
      <c r="H52" s="1">
        <v>98</v>
      </c>
      <c r="I52" s="1">
        <v>90</v>
      </c>
      <c r="J52" s="1">
        <v>94</v>
      </c>
      <c r="K52" s="24">
        <v>563</v>
      </c>
    </row>
    <row r="53" ht="12.75">
      <c r="K53" s="25" t="s">
        <v>84</v>
      </c>
    </row>
    <row r="54" spans="1:11" ht="15">
      <c r="A54" s="22">
        <v>24</v>
      </c>
      <c r="B54" s="1">
        <v>311</v>
      </c>
      <c r="C54" s="17" t="s">
        <v>97</v>
      </c>
      <c r="D54" s="23" t="s">
        <v>86</v>
      </c>
      <c r="E54" s="1">
        <v>93</v>
      </c>
      <c r="F54" s="1">
        <v>93</v>
      </c>
      <c r="G54" s="1">
        <v>97</v>
      </c>
      <c r="H54" s="1">
        <v>92</v>
      </c>
      <c r="I54" s="1">
        <v>92</v>
      </c>
      <c r="J54" s="1">
        <v>95</v>
      </c>
      <c r="K54" s="24">
        <v>562</v>
      </c>
    </row>
    <row r="55" ht="12.75">
      <c r="K55" s="25" t="s">
        <v>87</v>
      </c>
    </row>
    <row r="56" spans="1:11" ht="15">
      <c r="A56" s="22">
        <v>25</v>
      </c>
      <c r="B56" s="1">
        <v>211</v>
      </c>
      <c r="C56" s="17" t="s">
        <v>98</v>
      </c>
      <c r="D56" s="23" t="s">
        <v>74</v>
      </c>
      <c r="E56" s="1">
        <v>94</v>
      </c>
      <c r="F56" s="1">
        <v>92</v>
      </c>
      <c r="G56" s="1">
        <v>94</v>
      </c>
      <c r="H56" s="1">
        <v>95</v>
      </c>
      <c r="I56" s="1">
        <v>97</v>
      </c>
      <c r="J56" s="1">
        <v>89</v>
      </c>
      <c r="K56" s="24">
        <v>561</v>
      </c>
    </row>
    <row r="57" ht="12.75">
      <c r="K57" s="25" t="s">
        <v>81</v>
      </c>
    </row>
    <row r="58" spans="1:11" ht="15">
      <c r="A58" s="22">
        <v>26</v>
      </c>
      <c r="B58" s="1">
        <v>249</v>
      </c>
      <c r="C58" s="17" t="s">
        <v>99</v>
      </c>
      <c r="D58" s="23" t="s">
        <v>100</v>
      </c>
      <c r="E58" s="1">
        <v>95</v>
      </c>
      <c r="F58" s="1">
        <v>94</v>
      </c>
      <c r="G58" s="1">
        <v>95</v>
      </c>
      <c r="H58" s="1">
        <v>93</v>
      </c>
      <c r="I58" s="1">
        <v>93</v>
      </c>
      <c r="J58" s="1">
        <v>89</v>
      </c>
      <c r="K58" s="24">
        <v>559</v>
      </c>
    </row>
    <row r="59" ht="12.75">
      <c r="K59" s="25" t="s">
        <v>87</v>
      </c>
    </row>
    <row r="60" spans="1:11" ht="15">
      <c r="A60" s="22">
        <v>27</v>
      </c>
      <c r="B60" s="1">
        <v>374</v>
      </c>
      <c r="C60" s="17" t="s">
        <v>101</v>
      </c>
      <c r="D60" s="23" t="s">
        <v>102</v>
      </c>
      <c r="E60" s="1">
        <v>94</v>
      </c>
      <c r="F60" s="1">
        <v>88</v>
      </c>
      <c r="G60" s="1">
        <v>95</v>
      </c>
      <c r="H60" s="1">
        <v>96</v>
      </c>
      <c r="I60" s="1">
        <v>92</v>
      </c>
      <c r="J60" s="1">
        <v>93</v>
      </c>
      <c r="K60" s="24">
        <v>558</v>
      </c>
    </row>
    <row r="61" ht="12.75">
      <c r="K61" s="25" t="s">
        <v>69</v>
      </c>
    </row>
    <row r="62" spans="1:11" ht="15">
      <c r="A62" s="22">
        <v>28</v>
      </c>
      <c r="B62" s="1">
        <v>170</v>
      </c>
      <c r="C62" s="17" t="s">
        <v>103</v>
      </c>
      <c r="D62" s="23" t="s">
        <v>104</v>
      </c>
      <c r="E62" s="1">
        <v>89</v>
      </c>
      <c r="F62" s="1">
        <v>94</v>
      </c>
      <c r="G62" s="1">
        <v>93</v>
      </c>
      <c r="H62" s="1">
        <v>95</v>
      </c>
      <c r="I62" s="1">
        <v>93</v>
      </c>
      <c r="J62" s="1">
        <v>94</v>
      </c>
      <c r="K62" s="24">
        <v>558</v>
      </c>
    </row>
    <row r="63" ht="12.75">
      <c r="K63" s="25" t="s">
        <v>52</v>
      </c>
    </row>
    <row r="64" spans="1:11" ht="15">
      <c r="A64" s="22">
        <v>29</v>
      </c>
      <c r="B64" s="1">
        <v>375</v>
      </c>
      <c r="C64" s="17" t="s">
        <v>105</v>
      </c>
      <c r="D64" s="23" t="s">
        <v>102</v>
      </c>
      <c r="E64" s="1">
        <v>91</v>
      </c>
      <c r="F64" s="1">
        <v>92</v>
      </c>
      <c r="G64" s="1">
        <v>93</v>
      </c>
      <c r="H64" s="1">
        <v>92</v>
      </c>
      <c r="I64" s="1">
        <v>97</v>
      </c>
      <c r="J64" s="1">
        <v>93</v>
      </c>
      <c r="K64" s="24">
        <v>558</v>
      </c>
    </row>
    <row r="65" ht="12.75">
      <c r="K65" s="25" t="s">
        <v>106</v>
      </c>
    </row>
    <row r="66" spans="1:11" ht="15">
      <c r="A66" s="22">
        <v>30</v>
      </c>
      <c r="B66" s="1">
        <v>323</v>
      </c>
      <c r="C66" s="17" t="s">
        <v>107</v>
      </c>
      <c r="D66" s="23" t="s">
        <v>86</v>
      </c>
      <c r="E66" s="1">
        <v>92</v>
      </c>
      <c r="F66" s="1">
        <v>92</v>
      </c>
      <c r="G66" s="1">
        <v>90</v>
      </c>
      <c r="H66" s="1">
        <v>96</v>
      </c>
      <c r="I66" s="1">
        <v>96</v>
      </c>
      <c r="J66" s="1">
        <v>92</v>
      </c>
      <c r="K66" s="24">
        <v>558</v>
      </c>
    </row>
    <row r="67" ht="12.75">
      <c r="K67" s="25" t="s">
        <v>106</v>
      </c>
    </row>
    <row r="68" spans="1:11" ht="15">
      <c r="A68" s="22">
        <v>31</v>
      </c>
      <c r="B68" s="1">
        <v>218</v>
      </c>
      <c r="C68" s="17" t="s">
        <v>108</v>
      </c>
      <c r="D68" s="23" t="s">
        <v>109</v>
      </c>
      <c r="E68" s="1">
        <v>93</v>
      </c>
      <c r="F68" s="1">
        <v>93</v>
      </c>
      <c r="G68" s="1">
        <v>91</v>
      </c>
      <c r="H68" s="1">
        <v>95</v>
      </c>
      <c r="I68" s="1">
        <v>93</v>
      </c>
      <c r="J68" s="1">
        <v>93</v>
      </c>
      <c r="K68" s="24">
        <v>558</v>
      </c>
    </row>
    <row r="69" ht="12.75">
      <c r="K69" s="25" t="s">
        <v>110</v>
      </c>
    </row>
    <row r="70" spans="1:11" ht="15">
      <c r="A70" s="22">
        <v>32</v>
      </c>
      <c r="B70" s="1">
        <v>250</v>
      </c>
      <c r="C70" s="17" t="s">
        <v>111</v>
      </c>
      <c r="D70" s="23" t="s">
        <v>100</v>
      </c>
      <c r="E70" s="1">
        <v>96</v>
      </c>
      <c r="F70" s="1">
        <v>94</v>
      </c>
      <c r="G70" s="1">
        <v>95</v>
      </c>
      <c r="H70" s="1">
        <v>92</v>
      </c>
      <c r="I70" s="1">
        <v>88</v>
      </c>
      <c r="J70" s="1">
        <v>90</v>
      </c>
      <c r="K70" s="24">
        <v>555</v>
      </c>
    </row>
    <row r="71" ht="12.75">
      <c r="K71" s="25" t="s">
        <v>106</v>
      </c>
    </row>
    <row r="72" spans="1:11" ht="15">
      <c r="A72" s="22">
        <v>33</v>
      </c>
      <c r="B72" s="1">
        <v>53</v>
      </c>
      <c r="C72" s="17" t="s">
        <v>112</v>
      </c>
      <c r="D72" s="23" t="s">
        <v>113</v>
      </c>
      <c r="E72" s="1">
        <v>93</v>
      </c>
      <c r="F72" s="1">
        <v>92</v>
      </c>
      <c r="G72" s="1">
        <v>92</v>
      </c>
      <c r="H72" s="1">
        <v>90</v>
      </c>
      <c r="I72" s="1">
        <v>94</v>
      </c>
      <c r="J72" s="1">
        <v>94</v>
      </c>
      <c r="K72" s="24">
        <v>555</v>
      </c>
    </row>
    <row r="73" ht="12.75">
      <c r="K73" s="25" t="s">
        <v>114</v>
      </c>
    </row>
    <row r="74" spans="1:11" ht="15">
      <c r="A74" s="22">
        <v>34</v>
      </c>
      <c r="B74" s="1">
        <v>203</v>
      </c>
      <c r="C74" s="17" t="s">
        <v>115</v>
      </c>
      <c r="D74" s="23" t="s">
        <v>116</v>
      </c>
      <c r="E74" s="1">
        <v>92</v>
      </c>
      <c r="F74" s="1">
        <v>93</v>
      </c>
      <c r="G74" s="1">
        <v>92</v>
      </c>
      <c r="H74" s="1">
        <v>91</v>
      </c>
      <c r="I74" s="1">
        <v>93</v>
      </c>
      <c r="J74" s="1">
        <v>92</v>
      </c>
      <c r="K74" s="24">
        <v>553</v>
      </c>
    </row>
    <row r="75" ht="12.75">
      <c r="K75" s="25" t="s">
        <v>114</v>
      </c>
    </row>
    <row r="76" spans="1:11" ht="15">
      <c r="A76" s="22">
        <v>35</v>
      </c>
      <c r="B76" s="1">
        <v>96</v>
      </c>
      <c r="C76" s="17" t="s">
        <v>117</v>
      </c>
      <c r="D76" s="23" t="s">
        <v>118</v>
      </c>
      <c r="E76" s="1">
        <v>92</v>
      </c>
      <c r="F76" s="1">
        <v>91</v>
      </c>
      <c r="G76" s="1">
        <v>97</v>
      </c>
      <c r="H76" s="1">
        <v>92</v>
      </c>
      <c r="I76" s="1">
        <v>92</v>
      </c>
      <c r="J76" s="1">
        <v>89</v>
      </c>
      <c r="K76" s="24">
        <v>553</v>
      </c>
    </row>
    <row r="77" ht="12.75">
      <c r="K77" s="25" t="s">
        <v>114</v>
      </c>
    </row>
    <row r="78" spans="1:11" ht="15">
      <c r="A78" s="22">
        <v>36</v>
      </c>
      <c r="B78" s="1">
        <v>85</v>
      </c>
      <c r="C78" s="17" t="s">
        <v>119</v>
      </c>
      <c r="D78" s="23" t="s">
        <v>120</v>
      </c>
      <c r="E78" s="1">
        <v>95</v>
      </c>
      <c r="F78" s="1">
        <v>86</v>
      </c>
      <c r="G78" s="1">
        <v>90</v>
      </c>
      <c r="H78" s="1">
        <v>93</v>
      </c>
      <c r="I78" s="1">
        <v>91</v>
      </c>
      <c r="J78" s="1">
        <v>95</v>
      </c>
      <c r="K78" s="24">
        <v>550</v>
      </c>
    </row>
    <row r="79" ht="12.75">
      <c r="K79" s="25" t="s">
        <v>121</v>
      </c>
    </row>
    <row r="80" spans="1:11" ht="15">
      <c r="A80" s="22">
        <v>37</v>
      </c>
      <c r="B80" s="1">
        <v>231</v>
      </c>
      <c r="C80" s="17" t="s">
        <v>122</v>
      </c>
      <c r="D80" s="23" t="s">
        <v>123</v>
      </c>
      <c r="E80" s="1">
        <v>95</v>
      </c>
      <c r="F80" s="1">
        <v>94</v>
      </c>
      <c r="G80" s="1">
        <v>93</v>
      </c>
      <c r="H80" s="1">
        <v>85</v>
      </c>
      <c r="I80" s="1">
        <v>89</v>
      </c>
      <c r="J80" s="1">
        <v>94</v>
      </c>
      <c r="K80" s="24">
        <v>550</v>
      </c>
    </row>
    <row r="81" ht="12.75">
      <c r="K81" s="25" t="s">
        <v>121</v>
      </c>
    </row>
    <row r="82" spans="1:11" ht="15">
      <c r="A82" s="22">
        <v>38</v>
      </c>
      <c r="B82" s="1">
        <v>49</v>
      </c>
      <c r="C82" s="17" t="s">
        <v>124</v>
      </c>
      <c r="D82" s="23" t="s">
        <v>125</v>
      </c>
      <c r="E82" s="1">
        <v>92</v>
      </c>
      <c r="F82" s="1">
        <v>92</v>
      </c>
      <c r="G82" s="1">
        <v>91</v>
      </c>
      <c r="H82" s="1">
        <v>92</v>
      </c>
      <c r="I82" s="1">
        <v>93</v>
      </c>
      <c r="J82" s="1">
        <v>88</v>
      </c>
      <c r="K82" s="24">
        <v>548</v>
      </c>
    </row>
    <row r="83" ht="12.75">
      <c r="K83" s="25" t="s">
        <v>114</v>
      </c>
    </row>
    <row r="84" spans="1:11" ht="15">
      <c r="A84" s="22">
        <v>39</v>
      </c>
      <c r="B84" s="1">
        <v>109</v>
      </c>
      <c r="C84" s="17" t="s">
        <v>126</v>
      </c>
      <c r="D84" s="23" t="s">
        <v>127</v>
      </c>
      <c r="E84" s="1">
        <v>88</v>
      </c>
      <c r="F84" s="1">
        <v>91</v>
      </c>
      <c r="G84" s="1">
        <v>93</v>
      </c>
      <c r="H84" s="1">
        <v>90</v>
      </c>
      <c r="I84" s="1">
        <v>96</v>
      </c>
      <c r="J84" s="1">
        <v>90</v>
      </c>
      <c r="K84" s="24">
        <v>548</v>
      </c>
    </row>
    <row r="85" ht="12.75">
      <c r="K85" s="25" t="s">
        <v>110</v>
      </c>
    </row>
    <row r="86" spans="1:11" ht="15">
      <c r="A86" s="22">
        <v>40</v>
      </c>
      <c r="B86" s="1">
        <v>217</v>
      </c>
      <c r="C86" s="17" t="s">
        <v>128</v>
      </c>
      <c r="D86" s="23" t="s">
        <v>109</v>
      </c>
      <c r="E86" s="1">
        <v>92</v>
      </c>
      <c r="F86" s="1">
        <v>88</v>
      </c>
      <c r="G86" s="1">
        <v>86</v>
      </c>
      <c r="H86" s="1">
        <v>91</v>
      </c>
      <c r="I86" s="1">
        <v>94</v>
      </c>
      <c r="J86" s="1">
        <v>93</v>
      </c>
      <c r="K86" s="24">
        <v>544</v>
      </c>
    </row>
    <row r="87" ht="12.75">
      <c r="K87" s="25" t="s">
        <v>114</v>
      </c>
    </row>
    <row r="88" spans="1:11" ht="15">
      <c r="A88" s="22">
        <v>41</v>
      </c>
      <c r="B88" s="1">
        <v>139</v>
      </c>
      <c r="C88" s="17" t="s">
        <v>129</v>
      </c>
      <c r="D88" s="23" t="s">
        <v>130</v>
      </c>
      <c r="E88" s="1">
        <v>92</v>
      </c>
      <c r="F88" s="1">
        <v>91</v>
      </c>
      <c r="G88" s="1">
        <v>88</v>
      </c>
      <c r="H88" s="1">
        <v>90</v>
      </c>
      <c r="I88" s="1">
        <v>91</v>
      </c>
      <c r="J88" s="1">
        <v>92</v>
      </c>
      <c r="K88" s="24">
        <v>544</v>
      </c>
    </row>
    <row r="89" ht="12.75">
      <c r="K89" s="25" t="s">
        <v>131</v>
      </c>
    </row>
    <row r="90" spans="1:11" ht="15">
      <c r="A90" s="22">
        <v>42</v>
      </c>
      <c r="B90" s="1">
        <v>281</v>
      </c>
      <c r="C90" s="17" t="s">
        <v>132</v>
      </c>
      <c r="D90" s="23" t="s">
        <v>51</v>
      </c>
      <c r="E90" s="1">
        <v>90</v>
      </c>
      <c r="F90" s="1">
        <v>92</v>
      </c>
      <c r="G90" s="1">
        <v>93</v>
      </c>
      <c r="H90" s="1">
        <v>92</v>
      </c>
      <c r="I90" s="1">
        <v>87</v>
      </c>
      <c r="J90" s="1">
        <v>89</v>
      </c>
      <c r="K90" s="24">
        <v>543</v>
      </c>
    </row>
    <row r="91" ht="12.75">
      <c r="K91" s="25" t="s">
        <v>93</v>
      </c>
    </row>
    <row r="92" spans="1:11" ht="15">
      <c r="A92" s="22">
        <v>43</v>
      </c>
      <c r="B92" s="1">
        <v>263</v>
      </c>
      <c r="C92" s="17" t="s">
        <v>133</v>
      </c>
      <c r="D92" s="23" t="s">
        <v>134</v>
      </c>
      <c r="E92" s="1">
        <v>87</v>
      </c>
      <c r="F92" s="1">
        <v>96</v>
      </c>
      <c r="G92" s="1">
        <v>86</v>
      </c>
      <c r="H92" s="1">
        <v>91</v>
      </c>
      <c r="I92" s="1">
        <v>87</v>
      </c>
      <c r="J92" s="1">
        <v>92</v>
      </c>
      <c r="K92" s="24">
        <v>539</v>
      </c>
    </row>
    <row r="93" ht="12.75">
      <c r="K93" s="25" t="s">
        <v>131</v>
      </c>
    </row>
    <row r="94" spans="1:11" ht="15">
      <c r="A94" s="22">
        <v>44</v>
      </c>
      <c r="B94" s="1">
        <v>59</v>
      </c>
      <c r="C94" s="17" t="s">
        <v>135</v>
      </c>
      <c r="D94" s="23" t="s">
        <v>80</v>
      </c>
      <c r="E94" s="1">
        <v>90</v>
      </c>
      <c r="F94" s="1">
        <v>89</v>
      </c>
      <c r="G94" s="1">
        <v>89</v>
      </c>
      <c r="H94" s="1">
        <v>88</v>
      </c>
      <c r="I94" s="1">
        <v>94</v>
      </c>
      <c r="J94" s="1">
        <v>87</v>
      </c>
      <c r="K94" s="24">
        <v>537</v>
      </c>
    </row>
    <row r="95" ht="12.75">
      <c r="K95" s="25" t="s">
        <v>121</v>
      </c>
    </row>
    <row r="96" spans="1:11" ht="15">
      <c r="A96" s="22">
        <v>45</v>
      </c>
      <c r="B96" s="1">
        <v>287</v>
      </c>
      <c r="C96" s="17" t="s">
        <v>136</v>
      </c>
      <c r="D96" s="23" t="s">
        <v>51</v>
      </c>
      <c r="E96" s="1">
        <v>87</v>
      </c>
      <c r="F96" s="1">
        <v>88</v>
      </c>
      <c r="G96" s="1">
        <v>90</v>
      </c>
      <c r="H96" s="1">
        <v>87</v>
      </c>
      <c r="I96" s="1">
        <v>90</v>
      </c>
      <c r="J96" s="1">
        <v>92</v>
      </c>
      <c r="K96" s="24">
        <v>534</v>
      </c>
    </row>
    <row r="97" ht="12.75">
      <c r="K97" s="25" t="s">
        <v>121</v>
      </c>
    </row>
    <row r="98" spans="1:11" ht="15">
      <c r="A98" s="22">
        <v>46</v>
      </c>
      <c r="B98" s="1">
        <v>61</v>
      </c>
      <c r="C98" s="17" t="s">
        <v>137</v>
      </c>
      <c r="D98" s="23" t="s">
        <v>80</v>
      </c>
      <c r="E98" s="1">
        <v>83</v>
      </c>
      <c r="F98" s="1">
        <v>91</v>
      </c>
      <c r="G98" s="1">
        <v>89</v>
      </c>
      <c r="H98" s="1">
        <v>90</v>
      </c>
      <c r="I98" s="1">
        <v>89</v>
      </c>
      <c r="J98" s="1">
        <v>86</v>
      </c>
      <c r="K98" s="24">
        <v>528</v>
      </c>
    </row>
    <row r="99" ht="12.75">
      <c r="K99" s="25" t="s">
        <v>131</v>
      </c>
    </row>
    <row r="100" spans="1:11" ht="15">
      <c r="A100" s="22">
        <v>47</v>
      </c>
      <c r="B100" s="1">
        <v>346</v>
      </c>
      <c r="C100" s="17" t="s">
        <v>138</v>
      </c>
      <c r="D100" s="23" t="s">
        <v>139</v>
      </c>
      <c r="E100" s="1">
        <v>86</v>
      </c>
      <c r="F100" s="1">
        <v>87</v>
      </c>
      <c r="G100" s="1">
        <v>87</v>
      </c>
      <c r="H100" s="1">
        <v>88</v>
      </c>
      <c r="I100" s="1">
        <v>87</v>
      </c>
      <c r="J100" s="1">
        <v>90</v>
      </c>
      <c r="K100" s="24">
        <v>525</v>
      </c>
    </row>
    <row r="101" ht="12.75">
      <c r="K101" s="25" t="s">
        <v>140</v>
      </c>
    </row>
    <row r="102" spans="1:11" ht="15">
      <c r="A102" s="22">
        <v>48</v>
      </c>
      <c r="B102" s="1">
        <v>347</v>
      </c>
      <c r="C102" s="17" t="s">
        <v>141</v>
      </c>
      <c r="D102" s="23" t="s">
        <v>139</v>
      </c>
      <c r="E102" s="1">
        <v>85</v>
      </c>
      <c r="F102" s="1">
        <v>83</v>
      </c>
      <c r="G102" s="1">
        <v>83</v>
      </c>
      <c r="H102" s="1">
        <v>85</v>
      </c>
      <c r="I102" s="1">
        <v>87</v>
      </c>
      <c r="J102" s="1">
        <v>86</v>
      </c>
      <c r="K102" s="24">
        <v>509</v>
      </c>
    </row>
    <row r="103" ht="12.75">
      <c r="K103" s="25" t="s">
        <v>140</v>
      </c>
    </row>
    <row r="104" spans="1:11" ht="15">
      <c r="A104" s="22">
        <v>49</v>
      </c>
      <c r="B104" s="1">
        <v>251</v>
      </c>
      <c r="C104" s="17" t="s">
        <v>142</v>
      </c>
      <c r="D104" s="23" t="s">
        <v>100</v>
      </c>
      <c r="E104" s="1">
        <v>81</v>
      </c>
      <c r="F104" s="1">
        <v>83</v>
      </c>
      <c r="G104" s="1">
        <v>90</v>
      </c>
      <c r="H104" s="1">
        <v>90</v>
      </c>
      <c r="I104" s="1">
        <v>83</v>
      </c>
      <c r="J104" s="1">
        <v>79</v>
      </c>
      <c r="K104" s="24">
        <v>506</v>
      </c>
    </row>
    <row r="105" ht="12.75">
      <c r="K105" s="25" t="s">
        <v>131</v>
      </c>
    </row>
    <row r="106" spans="1:11" ht="15">
      <c r="A106" s="22">
        <v>50</v>
      </c>
      <c r="B106" s="1">
        <v>351</v>
      </c>
      <c r="C106" s="17" t="s">
        <v>143</v>
      </c>
      <c r="D106" s="23" t="s">
        <v>139</v>
      </c>
      <c r="E106" s="1">
        <v>85</v>
      </c>
      <c r="F106" s="1">
        <v>83</v>
      </c>
      <c r="G106" s="1">
        <v>81</v>
      </c>
      <c r="H106" s="1">
        <v>87</v>
      </c>
      <c r="I106" s="1">
        <v>89</v>
      </c>
      <c r="J106" s="1">
        <v>80</v>
      </c>
      <c r="K106" s="24">
        <v>505</v>
      </c>
    </row>
    <row r="107" ht="12.75">
      <c r="K107" s="25" t="s">
        <v>131</v>
      </c>
    </row>
    <row r="108" spans="1:11" ht="15">
      <c r="A108" s="22">
        <v>51</v>
      </c>
      <c r="B108" s="1">
        <v>348</v>
      </c>
      <c r="C108" s="17" t="s">
        <v>144</v>
      </c>
      <c r="D108" s="23" t="s">
        <v>139</v>
      </c>
      <c r="E108" s="1">
        <v>83</v>
      </c>
      <c r="F108" s="1">
        <v>80</v>
      </c>
      <c r="G108" s="1">
        <v>86</v>
      </c>
      <c r="H108" s="1">
        <v>82</v>
      </c>
      <c r="I108" s="1">
        <v>88</v>
      </c>
      <c r="J108" s="1">
        <v>85</v>
      </c>
      <c r="K108" s="24">
        <v>504</v>
      </c>
    </row>
    <row r="109" ht="12.75">
      <c r="K109" s="25" t="s">
        <v>140</v>
      </c>
    </row>
    <row r="110" spans="1:11" ht="15">
      <c r="A110" s="22">
        <v>52</v>
      </c>
      <c r="B110" s="1">
        <v>141</v>
      </c>
      <c r="C110" s="17" t="s">
        <v>145</v>
      </c>
      <c r="D110" s="23" t="s">
        <v>130</v>
      </c>
      <c r="E110" s="1">
        <v>78</v>
      </c>
      <c r="F110" s="1">
        <v>84</v>
      </c>
      <c r="G110" s="1">
        <v>79</v>
      </c>
      <c r="H110" s="1">
        <v>83</v>
      </c>
      <c r="I110" s="1">
        <v>90</v>
      </c>
      <c r="J110" s="1">
        <v>86</v>
      </c>
      <c r="K110" s="24">
        <v>500</v>
      </c>
    </row>
    <row r="111" ht="12.75">
      <c r="K111" s="25" t="s">
        <v>146</v>
      </c>
    </row>
    <row r="112" spans="1:11" ht="15">
      <c r="A112" s="22">
        <v>53</v>
      </c>
      <c r="B112" s="1">
        <v>345</v>
      </c>
      <c r="C112" s="17" t="s">
        <v>147</v>
      </c>
      <c r="D112" s="23" t="s">
        <v>139</v>
      </c>
      <c r="E112" s="1">
        <v>89</v>
      </c>
      <c r="F112" s="1">
        <v>85</v>
      </c>
      <c r="G112" s="1">
        <v>77</v>
      </c>
      <c r="H112" s="1">
        <v>81</v>
      </c>
      <c r="I112" s="1">
        <v>78</v>
      </c>
      <c r="J112" s="1">
        <v>83</v>
      </c>
      <c r="K112" s="24">
        <v>493</v>
      </c>
    </row>
    <row r="113" ht="12.75">
      <c r="K113" s="25" t="s">
        <v>131</v>
      </c>
    </row>
    <row r="114" spans="1:11" ht="15">
      <c r="A114" s="22">
        <v>54</v>
      </c>
      <c r="B114" s="1">
        <v>349</v>
      </c>
      <c r="C114" s="17" t="s">
        <v>148</v>
      </c>
      <c r="D114" s="23" t="s">
        <v>139</v>
      </c>
      <c r="E114" s="1">
        <v>66</v>
      </c>
      <c r="F114" s="1">
        <v>70</v>
      </c>
      <c r="G114" s="1">
        <v>79</v>
      </c>
      <c r="H114" s="1">
        <v>77</v>
      </c>
      <c r="I114" s="1">
        <v>81</v>
      </c>
      <c r="J114" s="1">
        <v>76</v>
      </c>
      <c r="K114" s="24">
        <v>449</v>
      </c>
    </row>
    <row r="115" ht="12.75">
      <c r="K115" s="25" t="s">
        <v>149</v>
      </c>
    </row>
    <row r="116" spans="1:11" ht="15">
      <c r="A116" s="22">
        <v>55</v>
      </c>
      <c r="B116" s="1">
        <v>223</v>
      </c>
      <c r="C116" s="17" t="s">
        <v>150</v>
      </c>
      <c r="D116" s="23" t="s">
        <v>151</v>
      </c>
      <c r="E116" s="1">
        <v>74</v>
      </c>
      <c r="F116" s="1">
        <v>73</v>
      </c>
      <c r="G116" s="1">
        <v>78</v>
      </c>
      <c r="H116" s="1">
        <v>68</v>
      </c>
      <c r="I116" s="1">
        <v>74</v>
      </c>
      <c r="J116" s="1">
        <v>79</v>
      </c>
      <c r="K116" s="24">
        <v>446</v>
      </c>
    </row>
    <row r="117" ht="12.75">
      <c r="K117" s="25" t="s">
        <v>152</v>
      </c>
    </row>
    <row r="118" spans="1:11" ht="12.75">
      <c r="A118" s="26" t="s">
        <v>153</v>
      </c>
      <c r="H118" s="134" t="s">
        <v>34</v>
      </c>
      <c r="I118" s="134"/>
      <c r="J118" s="134"/>
      <c r="K118" s="134"/>
    </row>
  </sheetData>
  <sheetProtection/>
  <mergeCells count="3">
    <mergeCell ref="A1:J1"/>
    <mergeCell ref="J3:K3"/>
    <mergeCell ref="H118:K118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613</v>
      </c>
    </row>
    <row r="3" spans="1:7" ht="15.75">
      <c r="A3" s="17" t="s">
        <v>36</v>
      </c>
      <c r="C3" s="18" t="s">
        <v>19</v>
      </c>
      <c r="E3" s="133" t="s">
        <v>37</v>
      </c>
      <c r="F3" s="133"/>
      <c r="G3" s="133"/>
    </row>
    <row r="4" spans="1:3" ht="15.75">
      <c r="A4" s="17" t="s">
        <v>38</v>
      </c>
      <c r="C4" s="18" t="s">
        <v>18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264</v>
      </c>
      <c r="C8" s="32">
        <v>149</v>
      </c>
      <c r="D8" s="33" t="s">
        <v>614</v>
      </c>
      <c r="E8" s="34">
        <v>627.7</v>
      </c>
      <c r="F8" s="151">
        <v>1880.4</v>
      </c>
    </row>
    <row r="9" spans="3:6" ht="12.75">
      <c r="C9" s="32">
        <v>145</v>
      </c>
      <c r="D9" s="33" t="s">
        <v>615</v>
      </c>
      <c r="E9" s="34">
        <v>627</v>
      </c>
      <c r="F9" s="151"/>
    </row>
    <row r="10" spans="3:6" ht="12.75">
      <c r="C10" s="32">
        <v>147</v>
      </c>
      <c r="D10" s="33" t="s">
        <v>616</v>
      </c>
      <c r="E10" s="34">
        <v>625.7</v>
      </c>
      <c r="F10" s="151"/>
    </row>
    <row r="11" ht="9.75" customHeight="1"/>
    <row r="12" spans="1:6" ht="14.25">
      <c r="A12" s="22">
        <v>2</v>
      </c>
      <c r="B12" s="31" t="s">
        <v>292</v>
      </c>
      <c r="C12" s="32">
        <v>252</v>
      </c>
      <c r="D12" s="33" t="s">
        <v>617</v>
      </c>
      <c r="E12" s="34">
        <v>630.3</v>
      </c>
      <c r="F12" s="151">
        <v>1879.4</v>
      </c>
    </row>
    <row r="13" spans="3:6" ht="12.75">
      <c r="C13" s="32">
        <v>254</v>
      </c>
      <c r="D13" s="33" t="s">
        <v>618</v>
      </c>
      <c r="E13" s="34">
        <v>625.8</v>
      </c>
      <c r="F13" s="151"/>
    </row>
    <row r="14" spans="3:6" ht="12.75">
      <c r="C14" s="32">
        <v>256</v>
      </c>
      <c r="D14" s="33" t="s">
        <v>619</v>
      </c>
      <c r="E14" s="34">
        <v>623.3</v>
      </c>
      <c r="F14" s="151"/>
    </row>
    <row r="15" ht="9.75" customHeight="1"/>
    <row r="16" spans="1:6" ht="14.25">
      <c r="A16" s="22">
        <v>3</v>
      </c>
      <c r="B16" s="31" t="s">
        <v>620</v>
      </c>
      <c r="C16" s="32">
        <v>196</v>
      </c>
      <c r="D16" s="33" t="s">
        <v>621</v>
      </c>
      <c r="E16" s="34">
        <v>627.9</v>
      </c>
      <c r="F16" s="151">
        <v>1878</v>
      </c>
    </row>
    <row r="17" spans="3:6" ht="12.75">
      <c r="C17" s="32">
        <v>197</v>
      </c>
      <c r="D17" s="33" t="s">
        <v>622</v>
      </c>
      <c r="E17" s="34">
        <v>625.3</v>
      </c>
      <c r="F17" s="151"/>
    </row>
    <row r="18" spans="3:6" ht="12.75">
      <c r="C18" s="32">
        <v>189</v>
      </c>
      <c r="D18" s="33" t="s">
        <v>623</v>
      </c>
      <c r="E18" s="34">
        <v>624.8</v>
      </c>
      <c r="F18" s="151"/>
    </row>
    <row r="19" ht="9.75" customHeight="1"/>
    <row r="20" spans="1:6" ht="14.25">
      <c r="A20" s="22">
        <v>4</v>
      </c>
      <c r="B20" s="31" t="s">
        <v>95</v>
      </c>
      <c r="C20" s="32">
        <v>369</v>
      </c>
      <c r="D20" s="33" t="s">
        <v>624</v>
      </c>
      <c r="E20" s="34">
        <v>628</v>
      </c>
      <c r="F20" s="151">
        <v>1877.8</v>
      </c>
    </row>
    <row r="21" spans="3:6" ht="12.75">
      <c r="C21" s="32">
        <v>367</v>
      </c>
      <c r="D21" s="33" t="s">
        <v>625</v>
      </c>
      <c r="E21" s="34">
        <v>625.5</v>
      </c>
      <c r="F21" s="151"/>
    </row>
    <row r="22" spans="3:6" ht="12.75">
      <c r="C22" s="32">
        <v>366</v>
      </c>
      <c r="D22" s="33" t="s">
        <v>626</v>
      </c>
      <c r="E22" s="34">
        <v>624.3</v>
      </c>
      <c r="F22" s="151"/>
    </row>
    <row r="23" ht="9.75" customHeight="1"/>
    <row r="24" spans="1:6" ht="14.25">
      <c r="A24" s="22">
        <v>5</v>
      </c>
      <c r="B24" s="31" t="s">
        <v>627</v>
      </c>
      <c r="C24" s="32">
        <v>318</v>
      </c>
      <c r="D24" s="33" t="s">
        <v>628</v>
      </c>
      <c r="E24" s="34">
        <v>626.4</v>
      </c>
      <c r="F24" s="151">
        <v>1876.5</v>
      </c>
    </row>
    <row r="25" spans="3:6" ht="12.75">
      <c r="C25" s="32">
        <v>324</v>
      </c>
      <c r="D25" s="33" t="s">
        <v>629</v>
      </c>
      <c r="E25" s="34">
        <v>626</v>
      </c>
      <c r="F25" s="151"/>
    </row>
    <row r="26" spans="3:6" ht="12.75">
      <c r="C26" s="32">
        <v>314</v>
      </c>
      <c r="D26" s="33" t="s">
        <v>407</v>
      </c>
      <c r="E26" s="34">
        <v>624.1</v>
      </c>
      <c r="F26" s="151"/>
    </row>
    <row r="27" ht="9.75" customHeight="1"/>
    <row r="28" spans="1:6" ht="14.25">
      <c r="A28" s="22">
        <v>6</v>
      </c>
      <c r="B28" s="31" t="s">
        <v>305</v>
      </c>
      <c r="C28" s="32">
        <v>132</v>
      </c>
      <c r="D28" s="33" t="s">
        <v>630</v>
      </c>
      <c r="E28" s="34">
        <v>627.5</v>
      </c>
      <c r="F28" s="151">
        <v>1875.8</v>
      </c>
    </row>
    <row r="29" spans="3:6" ht="12.75">
      <c r="C29" s="32">
        <v>133</v>
      </c>
      <c r="D29" s="33" t="s">
        <v>631</v>
      </c>
      <c r="E29" s="34">
        <v>626.3</v>
      </c>
      <c r="F29" s="151"/>
    </row>
    <row r="30" spans="3:6" ht="12.75">
      <c r="C30" s="32">
        <v>131</v>
      </c>
      <c r="D30" s="33" t="s">
        <v>632</v>
      </c>
      <c r="E30" s="34">
        <v>622</v>
      </c>
      <c r="F30" s="151"/>
    </row>
    <row r="31" ht="9.75" customHeight="1"/>
    <row r="32" spans="1:6" ht="14.25">
      <c r="A32" s="22">
        <v>7</v>
      </c>
      <c r="B32" s="31" t="s">
        <v>186</v>
      </c>
      <c r="C32" s="32">
        <v>5</v>
      </c>
      <c r="D32" s="33" t="s">
        <v>633</v>
      </c>
      <c r="E32" s="34">
        <v>626.9</v>
      </c>
      <c r="F32" s="151">
        <v>1874.8</v>
      </c>
    </row>
    <row r="33" spans="3:6" ht="12.75">
      <c r="C33" s="32">
        <v>47</v>
      </c>
      <c r="D33" s="33" t="s">
        <v>634</v>
      </c>
      <c r="E33" s="34">
        <v>626.4</v>
      </c>
      <c r="F33" s="151"/>
    </row>
    <row r="34" spans="3:6" ht="12.75">
      <c r="C34" s="32">
        <v>11</v>
      </c>
      <c r="D34" s="33" t="s">
        <v>635</v>
      </c>
      <c r="E34" s="34">
        <v>621.5</v>
      </c>
      <c r="F34" s="151"/>
    </row>
    <row r="35" ht="9.75" customHeight="1"/>
    <row r="36" spans="1:6" ht="14.25">
      <c r="A36" s="22">
        <v>8</v>
      </c>
      <c r="B36" s="31" t="s">
        <v>636</v>
      </c>
      <c r="C36" s="32">
        <v>195</v>
      </c>
      <c r="D36" s="33" t="s">
        <v>637</v>
      </c>
      <c r="E36" s="34">
        <v>626</v>
      </c>
      <c r="F36" s="151">
        <v>1873.6</v>
      </c>
    </row>
    <row r="37" spans="3:6" ht="12.75">
      <c r="C37" s="32">
        <v>190</v>
      </c>
      <c r="D37" s="33" t="s">
        <v>638</v>
      </c>
      <c r="E37" s="34">
        <v>624.6</v>
      </c>
      <c r="F37" s="151"/>
    </row>
    <row r="38" spans="3:6" ht="12.75">
      <c r="C38" s="32">
        <v>194</v>
      </c>
      <c r="D38" s="33" t="s">
        <v>639</v>
      </c>
      <c r="E38" s="34">
        <v>623</v>
      </c>
      <c r="F38" s="151"/>
    </row>
    <row r="39" ht="9.75" customHeight="1"/>
    <row r="40" spans="1:6" ht="14.25">
      <c r="A40" s="22">
        <v>9</v>
      </c>
      <c r="B40" s="31" t="s">
        <v>260</v>
      </c>
      <c r="C40" s="32">
        <v>167</v>
      </c>
      <c r="D40" s="33" t="s">
        <v>640</v>
      </c>
      <c r="E40" s="34">
        <v>625.5</v>
      </c>
      <c r="F40" s="151">
        <v>1873</v>
      </c>
    </row>
    <row r="41" spans="3:6" ht="12.75">
      <c r="C41" s="32">
        <v>162</v>
      </c>
      <c r="D41" s="33" t="s">
        <v>415</v>
      </c>
      <c r="E41" s="34">
        <v>624.9</v>
      </c>
      <c r="F41" s="151"/>
    </row>
    <row r="42" spans="3:6" ht="12.75">
      <c r="C42" s="32">
        <v>165</v>
      </c>
      <c r="D42" s="33" t="s">
        <v>641</v>
      </c>
      <c r="E42" s="34">
        <v>622.6</v>
      </c>
      <c r="F42" s="151"/>
    </row>
    <row r="43" ht="9.75" customHeight="1"/>
    <row r="44" spans="1:6" ht="14.25">
      <c r="A44" s="22">
        <v>10</v>
      </c>
      <c r="B44" s="31" t="s">
        <v>506</v>
      </c>
      <c r="C44" s="32">
        <v>417</v>
      </c>
      <c r="D44" s="33" t="s">
        <v>642</v>
      </c>
      <c r="E44" s="34">
        <v>628.8</v>
      </c>
      <c r="F44" s="151">
        <v>1869.3</v>
      </c>
    </row>
    <row r="45" spans="3:6" ht="12.75">
      <c r="C45" s="32">
        <v>418</v>
      </c>
      <c r="D45" s="33" t="s">
        <v>643</v>
      </c>
      <c r="E45" s="34">
        <v>623.3</v>
      </c>
      <c r="F45" s="151"/>
    </row>
    <row r="46" spans="3:6" ht="12.75">
      <c r="C46" s="32">
        <v>416</v>
      </c>
      <c r="D46" s="33" t="s">
        <v>644</v>
      </c>
      <c r="E46" s="34">
        <v>617.2</v>
      </c>
      <c r="F46" s="151"/>
    </row>
    <row r="47" ht="9.75" customHeight="1"/>
    <row r="48" spans="1:6" ht="14.25">
      <c r="A48" s="22">
        <v>11</v>
      </c>
      <c r="B48" s="31" t="s">
        <v>169</v>
      </c>
      <c r="C48" s="32">
        <v>2</v>
      </c>
      <c r="D48" s="33" t="s">
        <v>645</v>
      </c>
      <c r="E48" s="34">
        <v>624.8</v>
      </c>
      <c r="F48" s="151">
        <v>1869.2</v>
      </c>
    </row>
    <row r="49" spans="3:6" ht="12.75">
      <c r="C49" s="32">
        <v>3</v>
      </c>
      <c r="D49" s="33" t="s">
        <v>646</v>
      </c>
      <c r="E49" s="34">
        <v>624.1</v>
      </c>
      <c r="F49" s="151"/>
    </row>
    <row r="50" spans="3:6" ht="12.75">
      <c r="C50" s="32">
        <v>4</v>
      </c>
      <c r="D50" s="33" t="s">
        <v>647</v>
      </c>
      <c r="E50" s="34">
        <v>620.3</v>
      </c>
      <c r="F50" s="151"/>
    </row>
    <row r="51" ht="9.75" customHeight="1"/>
    <row r="52" spans="1:6" ht="14.25">
      <c r="A52" s="22">
        <v>12</v>
      </c>
      <c r="B52" s="31" t="s">
        <v>648</v>
      </c>
      <c r="C52" s="32">
        <v>313</v>
      </c>
      <c r="D52" s="33" t="s">
        <v>649</v>
      </c>
      <c r="E52" s="34">
        <v>623.2</v>
      </c>
      <c r="F52" s="151">
        <v>1864.3</v>
      </c>
    </row>
    <row r="53" spans="3:6" ht="12.75">
      <c r="C53" s="32">
        <v>325</v>
      </c>
      <c r="D53" s="33" t="s">
        <v>650</v>
      </c>
      <c r="E53" s="34">
        <v>622.7</v>
      </c>
      <c r="F53" s="151"/>
    </row>
    <row r="54" spans="3:6" ht="12.75">
      <c r="C54" s="32">
        <v>316</v>
      </c>
      <c r="D54" s="33" t="s">
        <v>651</v>
      </c>
      <c r="E54" s="34">
        <v>618.4</v>
      </c>
      <c r="F54" s="151"/>
    </row>
    <row r="55" ht="9.75" customHeight="1"/>
    <row r="56" spans="1:6" ht="14.25">
      <c r="A56" s="22">
        <v>13</v>
      </c>
      <c r="B56" s="31" t="s">
        <v>652</v>
      </c>
      <c r="C56" s="32">
        <v>160</v>
      </c>
      <c r="D56" s="33" t="s">
        <v>653</v>
      </c>
      <c r="E56" s="34">
        <v>625.5</v>
      </c>
      <c r="F56" s="151">
        <v>1861.6</v>
      </c>
    </row>
    <row r="57" spans="3:6" ht="12.75">
      <c r="C57" s="32">
        <v>166</v>
      </c>
      <c r="D57" s="33" t="s">
        <v>654</v>
      </c>
      <c r="E57" s="34">
        <v>619.7</v>
      </c>
      <c r="F57" s="151"/>
    </row>
    <row r="58" spans="3:6" ht="12.75">
      <c r="C58" s="32">
        <v>164</v>
      </c>
      <c r="D58" s="33" t="s">
        <v>655</v>
      </c>
      <c r="E58" s="34">
        <v>616.4</v>
      </c>
      <c r="F58" s="151"/>
    </row>
    <row r="59" ht="9.75" customHeight="1"/>
    <row r="60" spans="1:6" ht="14.25">
      <c r="A60" s="22">
        <v>14</v>
      </c>
      <c r="B60" s="31" t="s">
        <v>656</v>
      </c>
      <c r="C60" s="32">
        <v>192</v>
      </c>
      <c r="D60" s="33" t="s">
        <v>657</v>
      </c>
      <c r="E60" s="34">
        <v>621.7</v>
      </c>
      <c r="F60" s="151">
        <v>1857.1</v>
      </c>
    </row>
    <row r="61" spans="3:6" ht="12.75">
      <c r="C61" s="32">
        <v>193</v>
      </c>
      <c r="D61" s="33" t="s">
        <v>658</v>
      </c>
      <c r="E61" s="34">
        <v>620.1</v>
      </c>
      <c r="F61" s="151"/>
    </row>
    <row r="62" spans="3:6" ht="12.75">
      <c r="C62" s="32">
        <v>191</v>
      </c>
      <c r="D62" s="33" t="s">
        <v>659</v>
      </c>
      <c r="E62" s="34">
        <v>615.3</v>
      </c>
      <c r="F62" s="151"/>
    </row>
    <row r="63" ht="9.75" customHeight="1"/>
    <row r="64" spans="1:6" ht="14.25">
      <c r="A64" s="22">
        <v>15</v>
      </c>
      <c r="B64" s="31" t="s">
        <v>192</v>
      </c>
      <c r="C64" s="32">
        <v>36</v>
      </c>
      <c r="D64" s="33" t="s">
        <v>660</v>
      </c>
      <c r="E64" s="34">
        <v>622.9</v>
      </c>
      <c r="F64" s="151">
        <v>1854.4</v>
      </c>
    </row>
    <row r="65" spans="3:6" ht="12.75">
      <c r="C65" s="32">
        <v>23</v>
      </c>
      <c r="D65" s="33" t="s">
        <v>661</v>
      </c>
      <c r="E65" s="34">
        <v>621.3</v>
      </c>
      <c r="F65" s="151"/>
    </row>
    <row r="66" spans="3:6" ht="12.75">
      <c r="C66" s="32">
        <v>25</v>
      </c>
      <c r="D66" s="33" t="s">
        <v>662</v>
      </c>
      <c r="E66" s="34">
        <v>610.2</v>
      </c>
      <c r="F66" s="151"/>
    </row>
    <row r="67" ht="9.75" customHeight="1"/>
    <row r="68" spans="1:6" ht="14.25">
      <c r="A68" s="22">
        <v>16</v>
      </c>
      <c r="B68" s="31" t="s">
        <v>176</v>
      </c>
      <c r="C68" s="32">
        <v>276</v>
      </c>
      <c r="D68" s="33" t="s">
        <v>281</v>
      </c>
      <c r="E68" s="34">
        <v>611.7</v>
      </c>
      <c r="F68" s="151">
        <v>1820.5</v>
      </c>
    </row>
    <row r="69" spans="3:6" ht="12.75">
      <c r="C69" s="32">
        <v>262</v>
      </c>
      <c r="D69" s="33" t="s">
        <v>281</v>
      </c>
      <c r="E69" s="34">
        <v>609</v>
      </c>
      <c r="F69" s="151"/>
    </row>
    <row r="70" spans="3:6" ht="12.75">
      <c r="C70" s="32">
        <v>274</v>
      </c>
      <c r="D70" s="33" t="s">
        <v>663</v>
      </c>
      <c r="E70" s="34">
        <v>599.8</v>
      </c>
      <c r="F70" s="151"/>
    </row>
    <row r="71" ht="9.75" customHeight="1"/>
    <row r="72" spans="2:6" ht="12.75">
      <c r="B72" s="134" t="s">
        <v>34</v>
      </c>
      <c r="C72" s="134"/>
      <c r="D72" s="134"/>
      <c r="E72" s="134"/>
      <c r="F72" s="134"/>
    </row>
  </sheetData>
  <sheetProtection/>
  <mergeCells count="19">
    <mergeCell ref="A1:G1"/>
    <mergeCell ref="E3:G3"/>
    <mergeCell ref="F8:F10"/>
    <mergeCell ref="F12:F14"/>
    <mergeCell ref="F16:F18"/>
    <mergeCell ref="F20:F22"/>
    <mergeCell ref="F24:F26"/>
    <mergeCell ref="F28:F30"/>
    <mergeCell ref="F32:F34"/>
    <mergeCell ref="F36:F38"/>
    <mergeCell ref="F40:F42"/>
    <mergeCell ref="F44:F46"/>
    <mergeCell ref="B72:F72"/>
    <mergeCell ref="F48:F50"/>
    <mergeCell ref="F52:F54"/>
    <mergeCell ref="F56:F58"/>
    <mergeCell ref="F60:F62"/>
    <mergeCell ref="F64:F66"/>
    <mergeCell ref="F68:F70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showGridLines="0" zoomScalePageLayoutView="0" workbookViewId="0" topLeftCell="A1">
      <selection activeCell="M3" sqref="M3:N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6" width="3.421875" style="1" customWidth="1"/>
    <col min="7" max="7" width="5.140625" style="1" customWidth="1"/>
    <col min="8" max="9" width="3.421875" style="1" customWidth="1"/>
    <col min="10" max="10" width="5.140625" style="1" customWidth="1"/>
    <col min="11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3" ht="15.75">
      <c r="A2" s="17" t="s">
        <v>35</v>
      </c>
      <c r="C2" s="18">
        <v>9</v>
      </c>
    </row>
    <row r="3" spans="1:14" ht="15.75">
      <c r="A3" s="17" t="s">
        <v>36</v>
      </c>
      <c r="C3" s="18" t="s">
        <v>20</v>
      </c>
      <c r="M3" s="133" t="s">
        <v>37</v>
      </c>
      <c r="N3" s="133"/>
    </row>
    <row r="4" spans="1:3" ht="15.75">
      <c r="A4" s="17" t="s">
        <v>38</v>
      </c>
      <c r="C4" s="18" t="s">
        <v>18</v>
      </c>
    </row>
    <row r="6" spans="1:14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207</v>
      </c>
      <c r="H6" s="20" t="s">
        <v>43</v>
      </c>
      <c r="I6" s="20" t="s">
        <v>44</v>
      </c>
      <c r="J6" s="20" t="s">
        <v>207</v>
      </c>
      <c r="K6" s="20" t="s">
        <v>43</v>
      </c>
      <c r="L6" s="20" t="s">
        <v>44</v>
      </c>
      <c r="M6" s="20" t="s">
        <v>207</v>
      </c>
      <c r="N6" s="20" t="s">
        <v>49</v>
      </c>
    </row>
    <row r="7" ht="7.5" customHeight="1"/>
    <row r="8" spans="1:14" ht="15">
      <c r="A8" s="22">
        <v>1</v>
      </c>
      <c r="B8" s="1">
        <v>9</v>
      </c>
      <c r="C8" s="17" t="s">
        <v>311</v>
      </c>
      <c r="D8" s="23" t="s">
        <v>54</v>
      </c>
      <c r="E8" s="1">
        <v>100</v>
      </c>
      <c r="F8" s="1">
        <v>100</v>
      </c>
      <c r="G8" s="29">
        <v>200</v>
      </c>
      <c r="H8" s="1">
        <v>100</v>
      </c>
      <c r="I8" s="1">
        <v>100</v>
      </c>
      <c r="J8" s="29">
        <v>200</v>
      </c>
      <c r="K8" s="1">
        <v>99</v>
      </c>
      <c r="L8" s="1">
        <v>99</v>
      </c>
      <c r="M8" s="29">
        <v>198</v>
      </c>
      <c r="N8" s="24">
        <v>598</v>
      </c>
    </row>
    <row r="9" ht="12.75">
      <c r="N9" s="25" t="s">
        <v>301</v>
      </c>
    </row>
    <row r="10" spans="1:14" ht="15">
      <c r="A10" s="22">
        <v>2</v>
      </c>
      <c r="B10" s="1">
        <v>32</v>
      </c>
      <c r="C10" s="17" t="s">
        <v>294</v>
      </c>
      <c r="D10" s="23" t="s">
        <v>216</v>
      </c>
      <c r="E10" s="1">
        <v>97</v>
      </c>
      <c r="F10" s="1">
        <v>98</v>
      </c>
      <c r="G10" s="29">
        <v>195</v>
      </c>
      <c r="H10" s="1">
        <v>100</v>
      </c>
      <c r="I10" s="1">
        <v>100</v>
      </c>
      <c r="J10" s="29">
        <v>200</v>
      </c>
      <c r="K10" s="1">
        <v>99</v>
      </c>
      <c r="L10" s="1">
        <v>97</v>
      </c>
      <c r="M10" s="29">
        <v>196</v>
      </c>
      <c r="N10" s="24">
        <v>591</v>
      </c>
    </row>
    <row r="11" ht="12.75">
      <c r="N11" s="25" t="s">
        <v>364</v>
      </c>
    </row>
    <row r="12" spans="1:14" ht="15">
      <c r="A12" s="22">
        <v>3</v>
      </c>
      <c r="B12" s="1">
        <v>365</v>
      </c>
      <c r="C12" s="17" t="s">
        <v>325</v>
      </c>
      <c r="D12" s="23" t="s">
        <v>95</v>
      </c>
      <c r="E12" s="1">
        <v>98</v>
      </c>
      <c r="F12" s="1">
        <v>99</v>
      </c>
      <c r="G12" s="29">
        <v>197</v>
      </c>
      <c r="H12" s="1">
        <v>99</v>
      </c>
      <c r="I12" s="1">
        <v>100</v>
      </c>
      <c r="J12" s="29">
        <v>199</v>
      </c>
      <c r="K12" s="1">
        <v>95</v>
      </c>
      <c r="L12" s="1">
        <v>99</v>
      </c>
      <c r="M12" s="29">
        <v>194</v>
      </c>
      <c r="N12" s="24">
        <v>590</v>
      </c>
    </row>
    <row r="13" ht="12.75">
      <c r="N13" s="25" t="s">
        <v>324</v>
      </c>
    </row>
    <row r="14" spans="1:14" ht="15">
      <c r="A14" s="22">
        <v>4</v>
      </c>
      <c r="B14" s="1">
        <v>8</v>
      </c>
      <c r="C14" s="17" t="s">
        <v>282</v>
      </c>
      <c r="D14" s="23" t="s">
        <v>54</v>
      </c>
      <c r="E14" s="1">
        <v>98</v>
      </c>
      <c r="F14" s="1">
        <v>97</v>
      </c>
      <c r="G14" s="29">
        <v>195</v>
      </c>
      <c r="H14" s="1">
        <v>100</v>
      </c>
      <c r="I14" s="1">
        <v>100</v>
      </c>
      <c r="J14" s="29">
        <v>200</v>
      </c>
      <c r="K14" s="1">
        <v>98</v>
      </c>
      <c r="L14" s="1">
        <v>97</v>
      </c>
      <c r="M14" s="29">
        <v>195</v>
      </c>
      <c r="N14" s="24">
        <v>590</v>
      </c>
    </row>
    <row r="15" ht="12.75">
      <c r="N15" s="25" t="s">
        <v>329</v>
      </c>
    </row>
    <row r="16" spans="1:14" ht="15">
      <c r="A16" s="22">
        <v>5</v>
      </c>
      <c r="B16" s="1">
        <v>156</v>
      </c>
      <c r="C16" s="17" t="s">
        <v>315</v>
      </c>
      <c r="D16" s="23" t="s">
        <v>209</v>
      </c>
      <c r="E16" s="1">
        <v>96</v>
      </c>
      <c r="F16" s="1">
        <v>97</v>
      </c>
      <c r="G16" s="29">
        <v>193</v>
      </c>
      <c r="H16" s="1">
        <v>100</v>
      </c>
      <c r="I16" s="1">
        <v>99</v>
      </c>
      <c r="J16" s="29">
        <v>199</v>
      </c>
      <c r="K16" s="1">
        <v>98</v>
      </c>
      <c r="L16" s="1">
        <v>99</v>
      </c>
      <c r="M16" s="29">
        <v>197</v>
      </c>
      <c r="N16" s="24">
        <v>589</v>
      </c>
    </row>
    <row r="17" ht="12.75">
      <c r="N17" s="25" t="s">
        <v>374</v>
      </c>
    </row>
    <row r="18" spans="1:14" ht="15">
      <c r="A18" s="22">
        <v>6</v>
      </c>
      <c r="B18" s="1">
        <v>159</v>
      </c>
      <c r="C18" s="17" t="s">
        <v>343</v>
      </c>
      <c r="D18" s="23" t="s">
        <v>209</v>
      </c>
      <c r="E18" s="1">
        <v>98</v>
      </c>
      <c r="F18" s="1">
        <v>98</v>
      </c>
      <c r="G18" s="29">
        <v>196</v>
      </c>
      <c r="H18" s="1">
        <v>99</v>
      </c>
      <c r="I18" s="1">
        <v>100</v>
      </c>
      <c r="J18" s="29">
        <v>199</v>
      </c>
      <c r="K18" s="1">
        <v>98</v>
      </c>
      <c r="L18" s="1">
        <v>95</v>
      </c>
      <c r="M18" s="29">
        <v>193</v>
      </c>
      <c r="N18" s="24">
        <v>588</v>
      </c>
    </row>
    <row r="19" ht="12.75">
      <c r="N19" s="25" t="s">
        <v>335</v>
      </c>
    </row>
    <row r="20" spans="1:14" ht="15">
      <c r="A20" s="22">
        <v>7</v>
      </c>
      <c r="B20" s="1">
        <v>154</v>
      </c>
      <c r="C20" s="17" t="s">
        <v>327</v>
      </c>
      <c r="D20" s="23" t="s">
        <v>209</v>
      </c>
      <c r="E20" s="1">
        <v>97</v>
      </c>
      <c r="F20" s="1">
        <v>98</v>
      </c>
      <c r="G20" s="29">
        <v>195</v>
      </c>
      <c r="H20" s="1">
        <v>100</v>
      </c>
      <c r="I20" s="1">
        <v>100</v>
      </c>
      <c r="J20" s="29">
        <v>200</v>
      </c>
      <c r="K20" s="1">
        <v>97</v>
      </c>
      <c r="L20" s="1">
        <v>96</v>
      </c>
      <c r="M20" s="29">
        <v>193</v>
      </c>
      <c r="N20" s="24">
        <v>588</v>
      </c>
    </row>
    <row r="21" ht="12.75">
      <c r="N21" s="25" t="s">
        <v>359</v>
      </c>
    </row>
    <row r="22" spans="1:14" ht="15">
      <c r="A22" s="22">
        <v>8</v>
      </c>
      <c r="B22" s="1">
        <v>200</v>
      </c>
      <c r="C22" s="17" t="s">
        <v>664</v>
      </c>
      <c r="D22" s="23" t="s">
        <v>61</v>
      </c>
      <c r="E22" s="1">
        <v>98</v>
      </c>
      <c r="F22" s="1">
        <v>100</v>
      </c>
      <c r="G22" s="29">
        <v>198</v>
      </c>
      <c r="H22" s="1">
        <v>98</v>
      </c>
      <c r="I22" s="1">
        <v>100</v>
      </c>
      <c r="J22" s="29">
        <v>198</v>
      </c>
      <c r="K22" s="1">
        <v>95</v>
      </c>
      <c r="L22" s="1">
        <v>97</v>
      </c>
      <c r="M22" s="29">
        <v>192</v>
      </c>
      <c r="N22" s="24">
        <v>588</v>
      </c>
    </row>
    <row r="23" ht="12.75">
      <c r="N23" s="25" t="s">
        <v>374</v>
      </c>
    </row>
    <row r="24" spans="1:14" ht="15">
      <c r="A24" s="22">
        <v>9</v>
      </c>
      <c r="B24" s="1">
        <v>206</v>
      </c>
      <c r="C24" s="17" t="s">
        <v>298</v>
      </c>
      <c r="D24" s="23" t="s">
        <v>74</v>
      </c>
      <c r="E24" s="1">
        <v>100</v>
      </c>
      <c r="F24" s="1">
        <v>99</v>
      </c>
      <c r="G24" s="29">
        <v>199</v>
      </c>
      <c r="H24" s="1">
        <v>99</v>
      </c>
      <c r="I24" s="1">
        <v>99</v>
      </c>
      <c r="J24" s="29">
        <v>198</v>
      </c>
      <c r="K24" s="1">
        <v>97</v>
      </c>
      <c r="L24" s="1">
        <v>93</v>
      </c>
      <c r="M24" s="29">
        <v>190</v>
      </c>
      <c r="N24" s="24">
        <v>587</v>
      </c>
    </row>
    <row r="25" ht="12.75">
      <c r="N25" s="25" t="s">
        <v>312</v>
      </c>
    </row>
    <row r="26" spans="1:14" ht="15">
      <c r="A26" s="22">
        <v>10</v>
      </c>
      <c r="B26" s="1">
        <v>205</v>
      </c>
      <c r="C26" s="17" t="s">
        <v>348</v>
      </c>
      <c r="D26" s="23" t="s">
        <v>74</v>
      </c>
      <c r="E26" s="1">
        <v>99</v>
      </c>
      <c r="F26" s="1">
        <v>99</v>
      </c>
      <c r="G26" s="29">
        <v>198</v>
      </c>
      <c r="H26" s="1">
        <v>99</v>
      </c>
      <c r="I26" s="1">
        <v>100</v>
      </c>
      <c r="J26" s="29">
        <v>199</v>
      </c>
      <c r="K26" s="1">
        <v>93</v>
      </c>
      <c r="L26" s="1">
        <v>97</v>
      </c>
      <c r="M26" s="29">
        <v>190</v>
      </c>
      <c r="N26" s="24">
        <v>587</v>
      </c>
    </row>
    <row r="27" ht="12.75">
      <c r="N27" s="25" t="s">
        <v>359</v>
      </c>
    </row>
    <row r="28" spans="1:14" ht="15">
      <c r="A28" s="22">
        <v>11</v>
      </c>
      <c r="B28" s="1">
        <v>7</v>
      </c>
      <c r="C28" s="17" t="s">
        <v>314</v>
      </c>
      <c r="D28" s="23" t="s">
        <v>54</v>
      </c>
      <c r="E28" s="1">
        <v>98</v>
      </c>
      <c r="F28" s="1">
        <v>98</v>
      </c>
      <c r="G28" s="29">
        <v>196</v>
      </c>
      <c r="H28" s="1">
        <v>100</v>
      </c>
      <c r="I28" s="1">
        <v>98</v>
      </c>
      <c r="J28" s="29">
        <v>198</v>
      </c>
      <c r="K28" s="1">
        <v>98</v>
      </c>
      <c r="L28" s="1">
        <v>95</v>
      </c>
      <c r="M28" s="29">
        <v>193</v>
      </c>
      <c r="N28" s="24">
        <v>587</v>
      </c>
    </row>
    <row r="29" ht="12.75">
      <c r="N29" s="25" t="s">
        <v>364</v>
      </c>
    </row>
    <row r="30" spans="1:14" ht="15">
      <c r="A30" s="22">
        <v>12</v>
      </c>
      <c r="B30" s="1">
        <v>300</v>
      </c>
      <c r="C30" s="17" t="s">
        <v>341</v>
      </c>
      <c r="D30" s="23" t="s">
        <v>342</v>
      </c>
      <c r="E30" s="1">
        <v>98</v>
      </c>
      <c r="F30" s="1">
        <v>99</v>
      </c>
      <c r="G30" s="29">
        <v>197</v>
      </c>
      <c r="H30" s="1">
        <v>99</v>
      </c>
      <c r="I30" s="1">
        <v>100</v>
      </c>
      <c r="J30" s="29">
        <v>199</v>
      </c>
      <c r="K30" s="1">
        <v>97</v>
      </c>
      <c r="L30" s="1">
        <v>94</v>
      </c>
      <c r="M30" s="29">
        <v>191</v>
      </c>
      <c r="N30" s="24">
        <v>587</v>
      </c>
    </row>
    <row r="31" ht="12.75">
      <c r="N31" s="25" t="s">
        <v>600</v>
      </c>
    </row>
    <row r="32" spans="1:14" ht="15">
      <c r="A32" s="22">
        <v>13</v>
      </c>
      <c r="B32" s="1">
        <v>204</v>
      </c>
      <c r="C32" s="17" t="s">
        <v>299</v>
      </c>
      <c r="D32" s="23" t="s">
        <v>74</v>
      </c>
      <c r="E32" s="1">
        <v>97</v>
      </c>
      <c r="F32" s="1">
        <v>99</v>
      </c>
      <c r="G32" s="29">
        <v>196</v>
      </c>
      <c r="H32" s="1">
        <v>99</v>
      </c>
      <c r="I32" s="1">
        <v>100</v>
      </c>
      <c r="J32" s="29">
        <v>199</v>
      </c>
      <c r="K32" s="1">
        <v>96</v>
      </c>
      <c r="L32" s="1">
        <v>96</v>
      </c>
      <c r="M32" s="29">
        <v>192</v>
      </c>
      <c r="N32" s="24">
        <v>587</v>
      </c>
    </row>
    <row r="33" ht="12.75">
      <c r="N33" s="25" t="s">
        <v>379</v>
      </c>
    </row>
    <row r="34" spans="1:14" ht="15">
      <c r="A34" s="22">
        <v>14</v>
      </c>
      <c r="B34" s="1">
        <v>381</v>
      </c>
      <c r="C34" s="17" t="s">
        <v>336</v>
      </c>
      <c r="D34" s="23" t="s">
        <v>83</v>
      </c>
      <c r="E34" s="1">
        <v>100</v>
      </c>
      <c r="F34" s="1">
        <v>98</v>
      </c>
      <c r="G34" s="29">
        <v>198</v>
      </c>
      <c r="H34" s="1">
        <v>99</v>
      </c>
      <c r="I34" s="1">
        <v>99</v>
      </c>
      <c r="J34" s="29">
        <v>198</v>
      </c>
      <c r="K34" s="1">
        <v>95</v>
      </c>
      <c r="L34" s="1">
        <v>96</v>
      </c>
      <c r="M34" s="29">
        <v>191</v>
      </c>
      <c r="N34" s="24">
        <v>587</v>
      </c>
    </row>
    <row r="35" ht="12.75">
      <c r="N35" s="25" t="s">
        <v>62</v>
      </c>
    </row>
    <row r="36" spans="1:14" ht="15">
      <c r="A36" s="22">
        <v>15</v>
      </c>
      <c r="B36" s="1">
        <v>135</v>
      </c>
      <c r="C36" s="17" t="s">
        <v>362</v>
      </c>
      <c r="D36" s="23" t="s">
        <v>363</v>
      </c>
      <c r="E36" s="1">
        <v>97</v>
      </c>
      <c r="F36" s="1">
        <v>98</v>
      </c>
      <c r="G36" s="29">
        <v>195</v>
      </c>
      <c r="H36" s="1">
        <v>100</v>
      </c>
      <c r="I36" s="1">
        <v>99</v>
      </c>
      <c r="J36" s="29">
        <v>199</v>
      </c>
      <c r="K36" s="1">
        <v>95</v>
      </c>
      <c r="L36" s="1">
        <v>97</v>
      </c>
      <c r="M36" s="29">
        <v>192</v>
      </c>
      <c r="N36" s="24">
        <v>586</v>
      </c>
    </row>
    <row r="37" ht="12.75">
      <c r="N37" s="25" t="s">
        <v>335</v>
      </c>
    </row>
    <row r="38" spans="1:14" ht="15">
      <c r="A38" s="22">
        <v>16</v>
      </c>
      <c r="B38" s="1">
        <v>31</v>
      </c>
      <c r="C38" s="17" t="s">
        <v>288</v>
      </c>
      <c r="D38" s="23" t="s">
        <v>216</v>
      </c>
      <c r="E38" s="1">
        <v>98</v>
      </c>
      <c r="F38" s="1">
        <v>95</v>
      </c>
      <c r="G38" s="29">
        <v>193</v>
      </c>
      <c r="H38" s="1">
        <v>98</v>
      </c>
      <c r="I38" s="1">
        <v>99</v>
      </c>
      <c r="J38" s="29">
        <v>197</v>
      </c>
      <c r="K38" s="1">
        <v>98</v>
      </c>
      <c r="L38" s="1">
        <v>98</v>
      </c>
      <c r="M38" s="29">
        <v>196</v>
      </c>
      <c r="N38" s="24">
        <v>586</v>
      </c>
    </row>
    <row r="39" ht="12.75">
      <c r="N39" s="25" t="s">
        <v>319</v>
      </c>
    </row>
    <row r="40" spans="1:14" ht="15">
      <c r="A40" s="22">
        <v>17</v>
      </c>
      <c r="B40" s="1">
        <v>290</v>
      </c>
      <c r="C40" s="17" t="s">
        <v>665</v>
      </c>
      <c r="D40" s="23" t="s">
        <v>549</v>
      </c>
      <c r="E40" s="1">
        <v>96</v>
      </c>
      <c r="F40" s="1">
        <v>99</v>
      </c>
      <c r="G40" s="29">
        <v>195</v>
      </c>
      <c r="H40" s="1">
        <v>98</v>
      </c>
      <c r="I40" s="1">
        <v>99</v>
      </c>
      <c r="J40" s="29">
        <v>197</v>
      </c>
      <c r="K40" s="1">
        <v>98</v>
      </c>
      <c r="L40" s="1">
        <v>96</v>
      </c>
      <c r="M40" s="29">
        <v>194</v>
      </c>
      <c r="N40" s="24">
        <v>586</v>
      </c>
    </row>
    <row r="41" ht="12.75">
      <c r="N41" s="25" t="s">
        <v>364</v>
      </c>
    </row>
    <row r="42" spans="1:14" ht="15">
      <c r="A42" s="22">
        <v>18</v>
      </c>
      <c r="B42" s="1">
        <v>199</v>
      </c>
      <c r="C42" s="17" t="s">
        <v>666</v>
      </c>
      <c r="D42" s="23" t="s">
        <v>61</v>
      </c>
      <c r="E42" s="1">
        <v>96</v>
      </c>
      <c r="F42" s="1">
        <v>99</v>
      </c>
      <c r="G42" s="29">
        <v>195</v>
      </c>
      <c r="H42" s="1">
        <v>100</v>
      </c>
      <c r="I42" s="1">
        <v>100</v>
      </c>
      <c r="J42" s="29">
        <v>200</v>
      </c>
      <c r="K42" s="1">
        <v>96</v>
      </c>
      <c r="L42" s="1">
        <v>95</v>
      </c>
      <c r="M42" s="29">
        <v>191</v>
      </c>
      <c r="N42" s="24">
        <v>586</v>
      </c>
    </row>
    <row r="43" ht="12.75">
      <c r="N43" s="25" t="s">
        <v>600</v>
      </c>
    </row>
    <row r="44" spans="1:14" ht="15">
      <c r="A44" s="22">
        <v>19</v>
      </c>
      <c r="B44" s="1">
        <v>253</v>
      </c>
      <c r="C44" s="17" t="s">
        <v>291</v>
      </c>
      <c r="D44" s="23" t="s">
        <v>292</v>
      </c>
      <c r="E44" s="1">
        <v>98</v>
      </c>
      <c r="F44" s="1">
        <v>97</v>
      </c>
      <c r="G44" s="29">
        <v>195</v>
      </c>
      <c r="H44" s="1">
        <v>99</v>
      </c>
      <c r="I44" s="1">
        <v>99</v>
      </c>
      <c r="J44" s="29">
        <v>198</v>
      </c>
      <c r="K44" s="1">
        <v>98</v>
      </c>
      <c r="L44" s="1">
        <v>95</v>
      </c>
      <c r="M44" s="29">
        <v>193</v>
      </c>
      <c r="N44" s="24">
        <v>586</v>
      </c>
    </row>
    <row r="45" ht="12.75">
      <c r="N45" s="25" t="s">
        <v>374</v>
      </c>
    </row>
    <row r="46" spans="1:14" ht="15">
      <c r="A46" s="22">
        <v>20</v>
      </c>
      <c r="B46" s="1">
        <v>94</v>
      </c>
      <c r="C46" s="17" t="s">
        <v>351</v>
      </c>
      <c r="D46" s="23" t="s">
        <v>350</v>
      </c>
      <c r="E46" s="1">
        <v>99</v>
      </c>
      <c r="F46" s="1">
        <v>94</v>
      </c>
      <c r="G46" s="29">
        <v>193</v>
      </c>
      <c r="H46" s="1">
        <v>97</v>
      </c>
      <c r="I46" s="1">
        <v>98</v>
      </c>
      <c r="J46" s="29">
        <v>195</v>
      </c>
      <c r="K46" s="1">
        <v>98</v>
      </c>
      <c r="L46" s="1">
        <v>99</v>
      </c>
      <c r="M46" s="29">
        <v>197</v>
      </c>
      <c r="N46" s="24">
        <v>585</v>
      </c>
    </row>
    <row r="47" ht="12.75">
      <c r="N47" s="25" t="s">
        <v>359</v>
      </c>
    </row>
    <row r="48" spans="1:14" ht="15">
      <c r="A48" s="22">
        <v>21</v>
      </c>
      <c r="B48" s="1">
        <v>95</v>
      </c>
      <c r="C48" s="17" t="s">
        <v>349</v>
      </c>
      <c r="D48" s="23" t="s">
        <v>350</v>
      </c>
      <c r="E48" s="1">
        <v>97</v>
      </c>
      <c r="F48" s="1">
        <v>97</v>
      </c>
      <c r="G48" s="29">
        <v>194</v>
      </c>
      <c r="H48" s="1">
        <v>98</v>
      </c>
      <c r="I48" s="1">
        <v>98</v>
      </c>
      <c r="J48" s="29">
        <v>196</v>
      </c>
      <c r="K48" s="1">
        <v>97</v>
      </c>
      <c r="L48" s="1">
        <v>98</v>
      </c>
      <c r="M48" s="29">
        <v>195</v>
      </c>
      <c r="N48" s="24">
        <v>585</v>
      </c>
    </row>
    <row r="49" ht="12.75">
      <c r="N49" s="25" t="s">
        <v>364</v>
      </c>
    </row>
    <row r="50" spans="1:14" ht="15">
      <c r="A50" s="22">
        <v>22</v>
      </c>
      <c r="B50" s="1">
        <v>129</v>
      </c>
      <c r="C50" s="17" t="s">
        <v>313</v>
      </c>
      <c r="D50" s="23" t="s">
        <v>305</v>
      </c>
      <c r="E50" s="1">
        <v>98</v>
      </c>
      <c r="F50" s="1">
        <v>100</v>
      </c>
      <c r="G50" s="29">
        <v>198</v>
      </c>
      <c r="H50" s="1">
        <v>99</v>
      </c>
      <c r="I50" s="1">
        <v>98</v>
      </c>
      <c r="J50" s="29">
        <v>197</v>
      </c>
      <c r="K50" s="1">
        <v>95</v>
      </c>
      <c r="L50" s="1">
        <v>95</v>
      </c>
      <c r="M50" s="29">
        <v>190</v>
      </c>
      <c r="N50" s="24">
        <v>585</v>
      </c>
    </row>
    <row r="51" ht="12.75">
      <c r="N51" s="25" t="s">
        <v>364</v>
      </c>
    </row>
    <row r="52" spans="1:14" ht="15">
      <c r="A52" s="22">
        <v>23</v>
      </c>
      <c r="B52" s="1">
        <v>407</v>
      </c>
      <c r="C52" s="17" t="s">
        <v>667</v>
      </c>
      <c r="D52" s="23" t="s">
        <v>541</v>
      </c>
      <c r="E52" s="1">
        <v>99</v>
      </c>
      <c r="F52" s="1">
        <v>98</v>
      </c>
      <c r="G52" s="29">
        <v>197</v>
      </c>
      <c r="H52" s="1">
        <v>100</v>
      </c>
      <c r="I52" s="1">
        <v>99</v>
      </c>
      <c r="J52" s="29">
        <v>199</v>
      </c>
      <c r="K52" s="1">
        <v>95</v>
      </c>
      <c r="L52" s="1">
        <v>94</v>
      </c>
      <c r="M52" s="29">
        <v>189</v>
      </c>
      <c r="N52" s="24">
        <v>585</v>
      </c>
    </row>
    <row r="53" ht="12.75">
      <c r="N53" s="25" t="s">
        <v>364</v>
      </c>
    </row>
    <row r="54" spans="1:14" ht="15">
      <c r="A54" s="22">
        <v>24</v>
      </c>
      <c r="B54" s="1">
        <v>356</v>
      </c>
      <c r="C54" s="17" t="s">
        <v>307</v>
      </c>
      <c r="D54" s="23" t="s">
        <v>71</v>
      </c>
      <c r="E54" s="1">
        <v>100</v>
      </c>
      <c r="F54" s="1">
        <v>99</v>
      </c>
      <c r="G54" s="29">
        <v>199</v>
      </c>
      <c r="H54" s="1">
        <v>98</v>
      </c>
      <c r="I54" s="1">
        <v>97</v>
      </c>
      <c r="J54" s="29">
        <v>195</v>
      </c>
      <c r="K54" s="1">
        <v>96</v>
      </c>
      <c r="L54" s="1">
        <v>95</v>
      </c>
      <c r="M54" s="29">
        <v>191</v>
      </c>
      <c r="N54" s="24">
        <v>585</v>
      </c>
    </row>
    <row r="55" ht="12.75">
      <c r="N55" s="25" t="s">
        <v>374</v>
      </c>
    </row>
    <row r="56" spans="1:14" ht="15">
      <c r="A56" s="22">
        <v>25</v>
      </c>
      <c r="B56" s="1">
        <v>238</v>
      </c>
      <c r="C56" s="17" t="s">
        <v>338</v>
      </c>
      <c r="D56" s="23" t="s">
        <v>231</v>
      </c>
      <c r="E56" s="1">
        <v>96</v>
      </c>
      <c r="F56" s="1">
        <v>97</v>
      </c>
      <c r="G56" s="29">
        <v>193</v>
      </c>
      <c r="H56" s="1">
        <v>96</v>
      </c>
      <c r="I56" s="1">
        <v>99</v>
      </c>
      <c r="J56" s="29">
        <v>195</v>
      </c>
      <c r="K56" s="1">
        <v>97</v>
      </c>
      <c r="L56" s="1">
        <v>100</v>
      </c>
      <c r="M56" s="29">
        <v>197</v>
      </c>
      <c r="N56" s="24">
        <v>585</v>
      </c>
    </row>
    <row r="57" ht="12.75">
      <c r="N57" s="25" t="s">
        <v>218</v>
      </c>
    </row>
    <row r="58" spans="1:14" ht="15">
      <c r="A58" s="22">
        <v>26</v>
      </c>
      <c r="B58" s="1">
        <v>409</v>
      </c>
      <c r="C58" s="17" t="s">
        <v>330</v>
      </c>
      <c r="D58" s="23" t="s">
        <v>331</v>
      </c>
      <c r="E58" s="1">
        <v>98</v>
      </c>
      <c r="F58" s="1">
        <v>97</v>
      </c>
      <c r="G58" s="29">
        <v>195</v>
      </c>
      <c r="H58" s="1">
        <v>100</v>
      </c>
      <c r="I58" s="1">
        <v>99</v>
      </c>
      <c r="J58" s="29">
        <v>199</v>
      </c>
      <c r="K58" s="1">
        <v>97</v>
      </c>
      <c r="L58" s="1">
        <v>94</v>
      </c>
      <c r="M58" s="29">
        <v>191</v>
      </c>
      <c r="N58" s="24">
        <v>585</v>
      </c>
    </row>
    <row r="59" ht="12.75">
      <c r="N59" s="25" t="s">
        <v>218</v>
      </c>
    </row>
    <row r="60" spans="1:14" ht="15">
      <c r="A60" s="22">
        <v>27</v>
      </c>
      <c r="B60" s="1">
        <v>419</v>
      </c>
      <c r="C60" s="17" t="s">
        <v>668</v>
      </c>
      <c r="D60" s="23" t="s">
        <v>506</v>
      </c>
      <c r="E60" s="1">
        <v>98</v>
      </c>
      <c r="F60" s="1">
        <v>93</v>
      </c>
      <c r="G60" s="29">
        <v>191</v>
      </c>
      <c r="H60" s="1">
        <v>100</v>
      </c>
      <c r="I60" s="1">
        <v>99</v>
      </c>
      <c r="J60" s="29">
        <v>199</v>
      </c>
      <c r="K60" s="1">
        <v>97</v>
      </c>
      <c r="L60" s="1">
        <v>97</v>
      </c>
      <c r="M60" s="29">
        <v>194</v>
      </c>
      <c r="N60" s="24">
        <v>584</v>
      </c>
    </row>
    <row r="61" ht="12.75">
      <c r="N61" s="25" t="s">
        <v>339</v>
      </c>
    </row>
    <row r="62" spans="1:14" ht="15">
      <c r="A62" s="22">
        <v>28</v>
      </c>
      <c r="B62" s="1">
        <v>168</v>
      </c>
      <c r="C62" s="17" t="s">
        <v>352</v>
      </c>
      <c r="D62" s="23" t="s">
        <v>209</v>
      </c>
      <c r="E62" s="1">
        <v>97</v>
      </c>
      <c r="F62" s="1">
        <v>98</v>
      </c>
      <c r="G62" s="29">
        <v>195</v>
      </c>
      <c r="H62" s="1">
        <v>99</v>
      </c>
      <c r="I62" s="1">
        <v>100</v>
      </c>
      <c r="J62" s="29">
        <v>199</v>
      </c>
      <c r="K62" s="1">
        <v>95</v>
      </c>
      <c r="L62" s="1">
        <v>95</v>
      </c>
      <c r="M62" s="29">
        <v>190</v>
      </c>
      <c r="N62" s="24">
        <v>584</v>
      </c>
    </row>
    <row r="63" ht="12.75">
      <c r="N63" s="25" t="s">
        <v>600</v>
      </c>
    </row>
    <row r="64" spans="1:14" ht="15">
      <c r="A64" s="22">
        <v>29</v>
      </c>
      <c r="B64" s="1">
        <v>321</v>
      </c>
      <c r="C64" s="17" t="s">
        <v>375</v>
      </c>
      <c r="D64" s="23" t="s">
        <v>86</v>
      </c>
      <c r="E64" s="1">
        <v>99</v>
      </c>
      <c r="F64" s="1">
        <v>98</v>
      </c>
      <c r="G64" s="29">
        <v>197</v>
      </c>
      <c r="H64" s="1">
        <v>98</v>
      </c>
      <c r="I64" s="1">
        <v>99</v>
      </c>
      <c r="J64" s="29">
        <v>197</v>
      </c>
      <c r="K64" s="1">
        <v>96</v>
      </c>
      <c r="L64" s="1">
        <v>94</v>
      </c>
      <c r="M64" s="29">
        <v>190</v>
      </c>
      <c r="N64" s="24">
        <v>584</v>
      </c>
    </row>
    <row r="65" ht="12.75">
      <c r="N65" s="25" t="s">
        <v>379</v>
      </c>
    </row>
    <row r="66" spans="1:14" ht="15">
      <c r="A66" s="22">
        <v>30</v>
      </c>
      <c r="B66" s="1">
        <v>6</v>
      </c>
      <c r="C66" s="17" t="s">
        <v>669</v>
      </c>
      <c r="D66" s="23" t="s">
        <v>54</v>
      </c>
      <c r="E66" s="1">
        <v>96</v>
      </c>
      <c r="F66" s="1">
        <v>97</v>
      </c>
      <c r="G66" s="29">
        <v>193</v>
      </c>
      <c r="H66" s="1">
        <v>99</v>
      </c>
      <c r="I66" s="1">
        <v>97</v>
      </c>
      <c r="J66" s="29">
        <v>196</v>
      </c>
      <c r="K66" s="1">
        <v>97</v>
      </c>
      <c r="L66" s="1">
        <v>97</v>
      </c>
      <c r="M66" s="29">
        <v>194</v>
      </c>
      <c r="N66" s="24">
        <v>583</v>
      </c>
    </row>
    <row r="67" ht="12.75">
      <c r="N67" s="25" t="s">
        <v>379</v>
      </c>
    </row>
    <row r="68" spans="1:14" ht="15">
      <c r="A68" s="22">
        <v>31</v>
      </c>
      <c r="B68" s="1">
        <v>408</v>
      </c>
      <c r="C68" s="17" t="s">
        <v>344</v>
      </c>
      <c r="D68" s="23" t="s">
        <v>331</v>
      </c>
      <c r="E68" s="1">
        <v>97</v>
      </c>
      <c r="F68" s="1">
        <v>99</v>
      </c>
      <c r="G68" s="29">
        <v>196</v>
      </c>
      <c r="H68" s="1">
        <v>98</v>
      </c>
      <c r="I68" s="1">
        <v>100</v>
      </c>
      <c r="J68" s="29">
        <v>198</v>
      </c>
      <c r="K68" s="1">
        <v>97</v>
      </c>
      <c r="L68" s="1">
        <v>92</v>
      </c>
      <c r="M68" s="29">
        <v>189</v>
      </c>
      <c r="N68" s="24">
        <v>583</v>
      </c>
    </row>
    <row r="69" ht="12.75">
      <c r="N69" s="25" t="s">
        <v>210</v>
      </c>
    </row>
    <row r="70" spans="1:14" ht="15">
      <c r="A70" s="22">
        <v>32</v>
      </c>
      <c r="B70" s="1">
        <v>127</v>
      </c>
      <c r="C70" s="17" t="s">
        <v>304</v>
      </c>
      <c r="D70" s="23" t="s">
        <v>305</v>
      </c>
      <c r="E70" s="1">
        <v>96</v>
      </c>
      <c r="F70" s="1">
        <v>98</v>
      </c>
      <c r="G70" s="29">
        <v>194</v>
      </c>
      <c r="H70" s="1">
        <v>100</v>
      </c>
      <c r="I70" s="1">
        <v>100</v>
      </c>
      <c r="J70" s="29">
        <v>200</v>
      </c>
      <c r="K70" s="1">
        <v>95</v>
      </c>
      <c r="L70" s="1">
        <v>94</v>
      </c>
      <c r="M70" s="29">
        <v>189</v>
      </c>
      <c r="N70" s="24">
        <v>583</v>
      </c>
    </row>
    <row r="71" ht="12.75">
      <c r="N71" s="25" t="s">
        <v>391</v>
      </c>
    </row>
    <row r="72" spans="1:14" ht="15">
      <c r="A72" s="22">
        <v>33</v>
      </c>
      <c r="B72" s="1">
        <v>382</v>
      </c>
      <c r="C72" s="17" t="s">
        <v>290</v>
      </c>
      <c r="D72" s="23" t="s">
        <v>83</v>
      </c>
      <c r="E72" s="1">
        <v>97</v>
      </c>
      <c r="F72" s="1">
        <v>91</v>
      </c>
      <c r="G72" s="29">
        <v>188</v>
      </c>
      <c r="H72" s="1">
        <v>100</v>
      </c>
      <c r="I72" s="1">
        <v>100</v>
      </c>
      <c r="J72" s="29">
        <v>200</v>
      </c>
      <c r="K72" s="1">
        <v>98</v>
      </c>
      <c r="L72" s="1">
        <v>96</v>
      </c>
      <c r="M72" s="29">
        <v>194</v>
      </c>
      <c r="N72" s="24">
        <v>582</v>
      </c>
    </row>
    <row r="73" ht="12.75">
      <c r="N73" s="25" t="s">
        <v>339</v>
      </c>
    </row>
    <row r="74" spans="1:14" ht="15">
      <c r="A74" s="22">
        <v>34</v>
      </c>
      <c r="B74" s="1">
        <v>10</v>
      </c>
      <c r="C74" s="17" t="s">
        <v>320</v>
      </c>
      <c r="D74" s="23" t="s">
        <v>54</v>
      </c>
      <c r="E74" s="1">
        <v>98</v>
      </c>
      <c r="F74" s="1">
        <v>95</v>
      </c>
      <c r="G74" s="29">
        <v>193</v>
      </c>
      <c r="H74" s="1">
        <v>98</v>
      </c>
      <c r="I74" s="1">
        <v>97</v>
      </c>
      <c r="J74" s="29">
        <v>195</v>
      </c>
      <c r="K74" s="1">
        <v>98</v>
      </c>
      <c r="L74" s="1">
        <v>96</v>
      </c>
      <c r="M74" s="29">
        <v>194</v>
      </c>
      <c r="N74" s="24">
        <v>582</v>
      </c>
    </row>
    <row r="75" ht="12.75">
      <c r="N75" s="25" t="s">
        <v>337</v>
      </c>
    </row>
    <row r="76" spans="1:14" ht="15">
      <c r="A76" s="22">
        <v>35</v>
      </c>
      <c r="B76" s="1">
        <v>357</v>
      </c>
      <c r="C76" s="17" t="s">
        <v>286</v>
      </c>
      <c r="D76" s="23" t="s">
        <v>71</v>
      </c>
      <c r="E76" s="1">
        <v>99</v>
      </c>
      <c r="F76" s="1">
        <v>97</v>
      </c>
      <c r="G76" s="29">
        <v>196</v>
      </c>
      <c r="H76" s="1">
        <v>97</v>
      </c>
      <c r="I76" s="1">
        <v>100</v>
      </c>
      <c r="J76" s="29">
        <v>197</v>
      </c>
      <c r="K76" s="1">
        <v>97</v>
      </c>
      <c r="L76" s="1">
        <v>92</v>
      </c>
      <c r="M76" s="29">
        <v>189</v>
      </c>
      <c r="N76" s="24">
        <v>582</v>
      </c>
    </row>
    <row r="77" ht="12.75">
      <c r="N77" s="25" t="s">
        <v>600</v>
      </c>
    </row>
    <row r="78" spans="1:14" ht="15">
      <c r="A78" s="22">
        <v>36</v>
      </c>
      <c r="B78" s="1">
        <v>198</v>
      </c>
      <c r="C78" s="17" t="s">
        <v>670</v>
      </c>
      <c r="D78" s="23" t="s">
        <v>61</v>
      </c>
      <c r="E78" s="1">
        <v>100</v>
      </c>
      <c r="F78" s="1">
        <v>96</v>
      </c>
      <c r="G78" s="29">
        <v>196</v>
      </c>
      <c r="H78" s="1">
        <v>99</v>
      </c>
      <c r="I78" s="1">
        <v>99</v>
      </c>
      <c r="J78" s="29">
        <v>198</v>
      </c>
      <c r="K78" s="1">
        <v>96</v>
      </c>
      <c r="L78" s="1">
        <v>92</v>
      </c>
      <c r="M78" s="29">
        <v>188</v>
      </c>
      <c r="N78" s="24">
        <v>582</v>
      </c>
    </row>
    <row r="79" ht="12.75">
      <c r="N79" s="25" t="s">
        <v>600</v>
      </c>
    </row>
    <row r="80" spans="1:14" ht="15">
      <c r="A80" s="22">
        <v>37</v>
      </c>
      <c r="B80" s="1">
        <v>120</v>
      </c>
      <c r="C80" s="17" t="s">
        <v>353</v>
      </c>
      <c r="D80" s="23" t="s">
        <v>354</v>
      </c>
      <c r="E80" s="1">
        <v>97</v>
      </c>
      <c r="F80" s="1">
        <v>99</v>
      </c>
      <c r="G80" s="29">
        <v>196</v>
      </c>
      <c r="H80" s="1">
        <v>99</v>
      </c>
      <c r="I80" s="1">
        <v>99</v>
      </c>
      <c r="J80" s="29">
        <v>198</v>
      </c>
      <c r="K80" s="1">
        <v>92</v>
      </c>
      <c r="L80" s="1">
        <v>96</v>
      </c>
      <c r="M80" s="29">
        <v>188</v>
      </c>
      <c r="N80" s="24">
        <v>582</v>
      </c>
    </row>
    <row r="81" ht="12.75">
      <c r="N81" s="25" t="s">
        <v>374</v>
      </c>
    </row>
    <row r="82" spans="1:14" ht="15">
      <c r="A82" s="22">
        <v>38</v>
      </c>
      <c r="B82" s="1">
        <v>28</v>
      </c>
      <c r="C82" s="17" t="s">
        <v>671</v>
      </c>
      <c r="D82" s="23" t="s">
        <v>216</v>
      </c>
      <c r="E82" s="1">
        <v>98</v>
      </c>
      <c r="F82" s="1">
        <v>98</v>
      </c>
      <c r="G82" s="29">
        <v>196</v>
      </c>
      <c r="H82" s="1">
        <v>99</v>
      </c>
      <c r="I82" s="1">
        <v>99</v>
      </c>
      <c r="J82" s="29">
        <v>198</v>
      </c>
      <c r="K82" s="1">
        <v>94</v>
      </c>
      <c r="L82" s="1">
        <v>93</v>
      </c>
      <c r="M82" s="29">
        <v>187</v>
      </c>
      <c r="N82" s="24">
        <v>581</v>
      </c>
    </row>
    <row r="83" ht="12.75">
      <c r="N83" s="25" t="s">
        <v>337</v>
      </c>
    </row>
    <row r="84" spans="1:14" ht="15">
      <c r="A84" s="22">
        <v>39</v>
      </c>
      <c r="B84" s="1">
        <v>291</v>
      </c>
      <c r="C84" s="17" t="s">
        <v>672</v>
      </c>
      <c r="D84" s="23" t="s">
        <v>549</v>
      </c>
      <c r="E84" s="1">
        <v>95</v>
      </c>
      <c r="F84" s="1">
        <v>98</v>
      </c>
      <c r="G84" s="29">
        <v>193</v>
      </c>
      <c r="H84" s="1">
        <v>98</v>
      </c>
      <c r="I84" s="1">
        <v>98</v>
      </c>
      <c r="J84" s="29">
        <v>196</v>
      </c>
      <c r="K84" s="1">
        <v>96</v>
      </c>
      <c r="L84" s="1">
        <v>96</v>
      </c>
      <c r="M84" s="29">
        <v>192</v>
      </c>
      <c r="N84" s="24">
        <v>581</v>
      </c>
    </row>
    <row r="85" ht="12.75">
      <c r="N85" s="25" t="s">
        <v>374</v>
      </c>
    </row>
    <row r="86" spans="1:14" ht="15">
      <c r="A86" s="22">
        <v>40</v>
      </c>
      <c r="B86" s="1">
        <v>126</v>
      </c>
      <c r="C86" s="17" t="s">
        <v>321</v>
      </c>
      <c r="D86" s="23" t="s">
        <v>305</v>
      </c>
      <c r="E86" s="1">
        <v>98</v>
      </c>
      <c r="F86" s="1">
        <v>98</v>
      </c>
      <c r="G86" s="29">
        <v>196</v>
      </c>
      <c r="H86" s="1">
        <v>99</v>
      </c>
      <c r="I86" s="1">
        <v>98</v>
      </c>
      <c r="J86" s="29">
        <v>197</v>
      </c>
      <c r="K86" s="1">
        <v>93</v>
      </c>
      <c r="L86" s="1">
        <v>95</v>
      </c>
      <c r="M86" s="29">
        <v>188</v>
      </c>
      <c r="N86" s="24">
        <v>581</v>
      </c>
    </row>
    <row r="87" ht="12.75">
      <c r="N87" s="25" t="s">
        <v>379</v>
      </c>
    </row>
    <row r="88" spans="1:14" ht="15">
      <c r="A88" s="22">
        <v>41</v>
      </c>
      <c r="B88" s="1">
        <v>44</v>
      </c>
      <c r="C88" s="17" t="s">
        <v>368</v>
      </c>
      <c r="D88" s="23" t="s">
        <v>125</v>
      </c>
      <c r="E88" s="1">
        <v>97</v>
      </c>
      <c r="F88" s="1">
        <v>98</v>
      </c>
      <c r="G88" s="29">
        <v>195</v>
      </c>
      <c r="H88" s="1">
        <v>99</v>
      </c>
      <c r="I88" s="1">
        <v>97</v>
      </c>
      <c r="J88" s="29">
        <v>196</v>
      </c>
      <c r="K88" s="1">
        <v>95</v>
      </c>
      <c r="L88" s="1">
        <v>95</v>
      </c>
      <c r="M88" s="29">
        <v>190</v>
      </c>
      <c r="N88" s="24">
        <v>581</v>
      </c>
    </row>
    <row r="89" ht="12.75">
      <c r="N89" s="25" t="s">
        <v>369</v>
      </c>
    </row>
    <row r="90" spans="1:14" ht="15">
      <c r="A90" s="22">
        <v>42</v>
      </c>
      <c r="B90" s="1">
        <v>228</v>
      </c>
      <c r="C90" s="17" t="s">
        <v>296</v>
      </c>
      <c r="D90" s="23" t="s">
        <v>297</v>
      </c>
      <c r="E90" s="1">
        <v>95</v>
      </c>
      <c r="F90" s="1">
        <v>97</v>
      </c>
      <c r="G90" s="29">
        <v>192</v>
      </c>
      <c r="H90" s="1">
        <v>96</v>
      </c>
      <c r="I90" s="1">
        <v>98</v>
      </c>
      <c r="J90" s="29">
        <v>194</v>
      </c>
      <c r="K90" s="1">
        <v>98</v>
      </c>
      <c r="L90" s="1">
        <v>97</v>
      </c>
      <c r="M90" s="29">
        <v>195</v>
      </c>
      <c r="N90" s="24">
        <v>581</v>
      </c>
    </row>
    <row r="91" ht="12.75">
      <c r="N91" s="25" t="s">
        <v>59</v>
      </c>
    </row>
    <row r="92" spans="1:14" ht="15">
      <c r="A92" s="22">
        <v>43</v>
      </c>
      <c r="B92" s="1">
        <v>150</v>
      </c>
      <c r="C92" s="17" t="s">
        <v>326</v>
      </c>
      <c r="D92" s="23" t="s">
        <v>209</v>
      </c>
      <c r="E92" s="1">
        <v>97</v>
      </c>
      <c r="F92" s="1">
        <v>94</v>
      </c>
      <c r="G92" s="29">
        <v>191</v>
      </c>
      <c r="H92" s="1">
        <v>99</v>
      </c>
      <c r="I92" s="1">
        <v>100</v>
      </c>
      <c r="J92" s="29">
        <v>199</v>
      </c>
      <c r="K92" s="1">
        <v>93</v>
      </c>
      <c r="L92" s="1">
        <v>97</v>
      </c>
      <c r="M92" s="29">
        <v>190</v>
      </c>
      <c r="N92" s="24">
        <v>580</v>
      </c>
    </row>
    <row r="93" ht="12.75">
      <c r="N93" s="25" t="s">
        <v>374</v>
      </c>
    </row>
    <row r="94" spans="1:14" ht="15">
      <c r="A94" s="22">
        <v>44</v>
      </c>
      <c r="B94" s="1">
        <v>169</v>
      </c>
      <c r="C94" s="17" t="s">
        <v>355</v>
      </c>
      <c r="D94" s="23" t="s">
        <v>209</v>
      </c>
      <c r="E94" s="1">
        <v>99</v>
      </c>
      <c r="F94" s="1">
        <v>97</v>
      </c>
      <c r="G94" s="29">
        <v>196</v>
      </c>
      <c r="H94" s="1">
        <v>100</v>
      </c>
      <c r="I94" s="1">
        <v>99</v>
      </c>
      <c r="J94" s="29">
        <v>199</v>
      </c>
      <c r="K94" s="1">
        <v>91</v>
      </c>
      <c r="L94" s="1">
        <v>93</v>
      </c>
      <c r="M94" s="29">
        <v>184</v>
      </c>
      <c r="N94" s="24">
        <v>579</v>
      </c>
    </row>
    <row r="95" ht="12.75">
      <c r="N95" s="25" t="s">
        <v>359</v>
      </c>
    </row>
    <row r="96" spans="1:14" ht="15">
      <c r="A96" s="22">
        <v>45</v>
      </c>
      <c r="B96" s="1">
        <v>201</v>
      </c>
      <c r="C96" s="17" t="s">
        <v>673</v>
      </c>
      <c r="D96" s="23" t="s">
        <v>61</v>
      </c>
      <c r="E96" s="1">
        <v>96</v>
      </c>
      <c r="F96" s="1">
        <v>97</v>
      </c>
      <c r="G96" s="29">
        <v>193</v>
      </c>
      <c r="H96" s="1">
        <v>96</v>
      </c>
      <c r="I96" s="1">
        <v>100</v>
      </c>
      <c r="J96" s="29">
        <v>196</v>
      </c>
      <c r="K96" s="1">
        <v>92</v>
      </c>
      <c r="L96" s="1">
        <v>98</v>
      </c>
      <c r="M96" s="29">
        <v>190</v>
      </c>
      <c r="N96" s="24">
        <v>579</v>
      </c>
    </row>
    <row r="97" ht="12.75">
      <c r="N97" s="25" t="s">
        <v>62</v>
      </c>
    </row>
    <row r="98" spans="1:14" ht="15">
      <c r="A98" s="22">
        <v>46</v>
      </c>
      <c r="B98" s="1">
        <v>130</v>
      </c>
      <c r="C98" s="17" t="s">
        <v>674</v>
      </c>
      <c r="D98" s="23" t="s">
        <v>305</v>
      </c>
      <c r="E98" s="1">
        <v>96</v>
      </c>
      <c r="F98" s="1">
        <v>95</v>
      </c>
      <c r="G98" s="29">
        <v>191</v>
      </c>
      <c r="H98" s="1">
        <v>99</v>
      </c>
      <c r="I98" s="1">
        <v>100</v>
      </c>
      <c r="J98" s="29">
        <v>199</v>
      </c>
      <c r="K98" s="1">
        <v>92</v>
      </c>
      <c r="L98" s="1">
        <v>97</v>
      </c>
      <c r="M98" s="29">
        <v>189</v>
      </c>
      <c r="N98" s="24">
        <v>579</v>
      </c>
    </row>
    <row r="99" ht="12.75">
      <c r="N99" s="25" t="s">
        <v>62</v>
      </c>
    </row>
    <row r="100" spans="1:14" ht="15">
      <c r="A100" s="22">
        <v>47</v>
      </c>
      <c r="B100" s="1">
        <v>364</v>
      </c>
      <c r="C100" s="17" t="s">
        <v>365</v>
      </c>
      <c r="D100" s="23" t="s">
        <v>95</v>
      </c>
      <c r="E100" s="1">
        <v>97</v>
      </c>
      <c r="F100" s="1">
        <v>98</v>
      </c>
      <c r="G100" s="29">
        <v>195</v>
      </c>
      <c r="H100" s="1">
        <v>99</v>
      </c>
      <c r="I100" s="1">
        <v>99</v>
      </c>
      <c r="J100" s="29">
        <v>198</v>
      </c>
      <c r="K100" s="1">
        <v>93</v>
      </c>
      <c r="L100" s="1">
        <v>92</v>
      </c>
      <c r="M100" s="29">
        <v>185</v>
      </c>
      <c r="N100" s="24">
        <v>578</v>
      </c>
    </row>
    <row r="101" ht="12.75">
      <c r="N101" s="25" t="s">
        <v>359</v>
      </c>
    </row>
    <row r="102" spans="1:14" ht="15">
      <c r="A102" s="22">
        <v>48</v>
      </c>
      <c r="B102" s="1">
        <v>152</v>
      </c>
      <c r="C102" s="17" t="s">
        <v>316</v>
      </c>
      <c r="D102" s="23" t="s">
        <v>209</v>
      </c>
      <c r="E102" s="1">
        <v>96</v>
      </c>
      <c r="F102" s="1">
        <v>97</v>
      </c>
      <c r="G102" s="29">
        <v>193</v>
      </c>
      <c r="H102" s="1">
        <v>100</v>
      </c>
      <c r="I102" s="1">
        <v>100</v>
      </c>
      <c r="J102" s="29">
        <v>200</v>
      </c>
      <c r="K102" s="1">
        <v>90</v>
      </c>
      <c r="L102" s="1">
        <v>95</v>
      </c>
      <c r="M102" s="29">
        <v>185</v>
      </c>
      <c r="N102" s="24">
        <v>578</v>
      </c>
    </row>
    <row r="103" ht="12.75">
      <c r="N103" s="25" t="s">
        <v>600</v>
      </c>
    </row>
    <row r="104" spans="1:14" ht="15">
      <c r="A104" s="22">
        <v>49</v>
      </c>
      <c r="B104" s="1">
        <v>83</v>
      </c>
      <c r="C104" s="17" t="s">
        <v>675</v>
      </c>
      <c r="D104" s="23" t="s">
        <v>120</v>
      </c>
      <c r="E104" s="1">
        <v>96</v>
      </c>
      <c r="F104" s="1">
        <v>94</v>
      </c>
      <c r="G104" s="29">
        <v>190</v>
      </c>
      <c r="H104" s="1">
        <v>100</v>
      </c>
      <c r="I104" s="1">
        <v>98</v>
      </c>
      <c r="J104" s="29">
        <v>198</v>
      </c>
      <c r="K104" s="1">
        <v>96</v>
      </c>
      <c r="L104" s="1">
        <v>94</v>
      </c>
      <c r="M104" s="29">
        <v>190</v>
      </c>
      <c r="N104" s="24">
        <v>578</v>
      </c>
    </row>
    <row r="105" ht="12.75">
      <c r="N105" s="25" t="s">
        <v>59</v>
      </c>
    </row>
    <row r="106" spans="1:14" ht="15">
      <c r="A106" s="22">
        <v>50</v>
      </c>
      <c r="B106" s="1">
        <v>320</v>
      </c>
      <c r="C106" s="17" t="s">
        <v>302</v>
      </c>
      <c r="D106" s="23" t="s">
        <v>86</v>
      </c>
      <c r="E106" s="1">
        <v>98</v>
      </c>
      <c r="F106" s="1">
        <v>98</v>
      </c>
      <c r="G106" s="29">
        <v>196</v>
      </c>
      <c r="H106" s="1">
        <v>100</v>
      </c>
      <c r="I106" s="1">
        <v>99</v>
      </c>
      <c r="J106" s="29">
        <v>199</v>
      </c>
      <c r="K106" s="1">
        <v>92</v>
      </c>
      <c r="L106" s="1">
        <v>90</v>
      </c>
      <c r="M106" s="29">
        <v>182</v>
      </c>
      <c r="N106" s="24">
        <v>577</v>
      </c>
    </row>
    <row r="107" ht="12.75">
      <c r="N107" s="25" t="s">
        <v>364</v>
      </c>
    </row>
    <row r="108" spans="1:14" ht="15">
      <c r="A108" s="22">
        <v>51</v>
      </c>
      <c r="B108" s="1">
        <v>202</v>
      </c>
      <c r="C108" s="17" t="s">
        <v>676</v>
      </c>
      <c r="D108" s="23" t="s">
        <v>61</v>
      </c>
      <c r="E108" s="1">
        <v>96</v>
      </c>
      <c r="F108" s="1">
        <v>94</v>
      </c>
      <c r="G108" s="29">
        <v>190</v>
      </c>
      <c r="H108" s="1">
        <v>100</v>
      </c>
      <c r="I108" s="1">
        <v>99</v>
      </c>
      <c r="J108" s="29">
        <v>199</v>
      </c>
      <c r="K108" s="1">
        <v>93</v>
      </c>
      <c r="L108" s="1">
        <v>95</v>
      </c>
      <c r="M108" s="29">
        <v>188</v>
      </c>
      <c r="N108" s="24">
        <v>577</v>
      </c>
    </row>
    <row r="109" ht="12.75">
      <c r="N109" s="25" t="s">
        <v>600</v>
      </c>
    </row>
    <row r="110" spans="1:14" ht="15">
      <c r="A110" s="22">
        <v>52</v>
      </c>
      <c r="B110" s="1">
        <v>55</v>
      </c>
      <c r="C110" s="17" t="s">
        <v>361</v>
      </c>
      <c r="D110" s="23" t="s">
        <v>245</v>
      </c>
      <c r="E110" s="1">
        <v>96</v>
      </c>
      <c r="F110" s="1">
        <v>97</v>
      </c>
      <c r="G110" s="29">
        <v>193</v>
      </c>
      <c r="H110" s="1">
        <v>99</v>
      </c>
      <c r="I110" s="1">
        <v>97</v>
      </c>
      <c r="J110" s="29">
        <v>196</v>
      </c>
      <c r="K110" s="1">
        <v>95</v>
      </c>
      <c r="L110" s="1">
        <v>93</v>
      </c>
      <c r="M110" s="29">
        <v>188</v>
      </c>
      <c r="N110" s="24">
        <v>577</v>
      </c>
    </row>
    <row r="111" ht="12.75">
      <c r="N111" s="25" t="s">
        <v>374</v>
      </c>
    </row>
    <row r="112" spans="1:14" ht="15">
      <c r="A112" s="22">
        <v>53</v>
      </c>
      <c r="B112" s="1">
        <v>326</v>
      </c>
      <c r="C112" s="17" t="s">
        <v>376</v>
      </c>
      <c r="D112" s="23" t="s">
        <v>86</v>
      </c>
      <c r="E112" s="1">
        <v>98</v>
      </c>
      <c r="F112" s="1">
        <v>97</v>
      </c>
      <c r="G112" s="29">
        <v>195</v>
      </c>
      <c r="H112" s="1">
        <v>98</v>
      </c>
      <c r="I112" s="1">
        <v>99</v>
      </c>
      <c r="J112" s="29">
        <v>197</v>
      </c>
      <c r="K112" s="1">
        <v>92</v>
      </c>
      <c r="L112" s="1">
        <v>93</v>
      </c>
      <c r="M112" s="29">
        <v>185</v>
      </c>
      <c r="N112" s="24">
        <v>577</v>
      </c>
    </row>
    <row r="113" ht="12.75">
      <c r="N113" s="25" t="s">
        <v>218</v>
      </c>
    </row>
    <row r="114" spans="1:14" ht="15">
      <c r="A114" s="22">
        <v>54</v>
      </c>
      <c r="B114" s="1">
        <v>128</v>
      </c>
      <c r="C114" s="17" t="s">
        <v>358</v>
      </c>
      <c r="D114" s="23" t="s">
        <v>305</v>
      </c>
      <c r="E114" s="1">
        <v>94</v>
      </c>
      <c r="F114" s="1">
        <v>97</v>
      </c>
      <c r="G114" s="29">
        <v>191</v>
      </c>
      <c r="H114" s="1">
        <v>97</v>
      </c>
      <c r="I114" s="1">
        <v>98</v>
      </c>
      <c r="J114" s="29">
        <v>195</v>
      </c>
      <c r="K114" s="1">
        <v>97</v>
      </c>
      <c r="L114" s="1">
        <v>94</v>
      </c>
      <c r="M114" s="29">
        <v>191</v>
      </c>
      <c r="N114" s="24">
        <v>577</v>
      </c>
    </row>
    <row r="115" ht="12.75">
      <c r="N115" s="25" t="s">
        <v>66</v>
      </c>
    </row>
    <row r="116" spans="1:14" ht="15">
      <c r="A116" s="22">
        <v>55</v>
      </c>
      <c r="B116" s="1">
        <v>12</v>
      </c>
      <c r="C116" s="17" t="s">
        <v>360</v>
      </c>
      <c r="D116" s="23" t="s">
        <v>54</v>
      </c>
      <c r="E116" s="1">
        <v>96</v>
      </c>
      <c r="F116" s="1">
        <v>96</v>
      </c>
      <c r="G116" s="29">
        <v>192</v>
      </c>
      <c r="H116" s="1">
        <v>97</v>
      </c>
      <c r="I116" s="1">
        <v>98</v>
      </c>
      <c r="J116" s="29">
        <v>195</v>
      </c>
      <c r="K116" s="1">
        <v>92</v>
      </c>
      <c r="L116" s="1">
        <v>95</v>
      </c>
      <c r="M116" s="29">
        <v>187</v>
      </c>
      <c r="N116" s="24">
        <v>574</v>
      </c>
    </row>
    <row r="117" ht="12.75">
      <c r="N117" s="25" t="s">
        <v>90</v>
      </c>
    </row>
    <row r="118" spans="1:14" ht="15">
      <c r="A118" s="22">
        <v>56</v>
      </c>
      <c r="B118" s="1">
        <v>301</v>
      </c>
      <c r="C118" s="17" t="s">
        <v>332</v>
      </c>
      <c r="D118" s="23" t="s">
        <v>333</v>
      </c>
      <c r="E118" s="1">
        <v>93</v>
      </c>
      <c r="F118" s="1">
        <v>97</v>
      </c>
      <c r="G118" s="29">
        <v>190</v>
      </c>
      <c r="H118" s="1">
        <v>100</v>
      </c>
      <c r="I118" s="1">
        <v>99</v>
      </c>
      <c r="J118" s="29">
        <v>199</v>
      </c>
      <c r="K118" s="1">
        <v>87</v>
      </c>
      <c r="L118" s="1">
        <v>97</v>
      </c>
      <c r="M118" s="29">
        <v>184</v>
      </c>
      <c r="N118" s="24">
        <v>573</v>
      </c>
    </row>
    <row r="119" ht="12.75">
      <c r="N119" s="25" t="s">
        <v>218</v>
      </c>
    </row>
    <row r="120" spans="1:14" ht="15">
      <c r="A120" s="22">
        <v>57</v>
      </c>
      <c r="B120" s="1">
        <v>243</v>
      </c>
      <c r="C120" s="17" t="s">
        <v>677</v>
      </c>
      <c r="D120" s="23" t="s">
        <v>231</v>
      </c>
      <c r="E120" s="1">
        <v>95</v>
      </c>
      <c r="F120" s="1">
        <v>94</v>
      </c>
      <c r="G120" s="29">
        <v>189</v>
      </c>
      <c r="H120" s="1">
        <v>95</v>
      </c>
      <c r="I120" s="1">
        <v>97</v>
      </c>
      <c r="J120" s="29">
        <v>192</v>
      </c>
      <c r="K120" s="1">
        <v>96</v>
      </c>
      <c r="L120" s="1">
        <v>96</v>
      </c>
      <c r="M120" s="29">
        <v>192</v>
      </c>
      <c r="N120" s="24">
        <v>573</v>
      </c>
    </row>
    <row r="121" ht="12.75">
      <c r="N121" s="25" t="s">
        <v>90</v>
      </c>
    </row>
    <row r="122" spans="1:14" ht="15">
      <c r="A122" s="22">
        <v>58</v>
      </c>
      <c r="B122" s="1">
        <v>24</v>
      </c>
      <c r="C122" s="17" t="s">
        <v>380</v>
      </c>
      <c r="D122" s="23" t="s">
        <v>216</v>
      </c>
      <c r="E122" s="1">
        <v>93</v>
      </c>
      <c r="F122" s="1">
        <v>95</v>
      </c>
      <c r="G122" s="29">
        <v>188</v>
      </c>
      <c r="H122" s="1">
        <v>96</v>
      </c>
      <c r="I122" s="1">
        <v>96</v>
      </c>
      <c r="J122" s="29">
        <v>192</v>
      </c>
      <c r="K122" s="1">
        <v>95</v>
      </c>
      <c r="L122" s="1">
        <v>97</v>
      </c>
      <c r="M122" s="29">
        <v>192</v>
      </c>
      <c r="N122" s="24">
        <v>572</v>
      </c>
    </row>
    <row r="123" ht="12.75">
      <c r="N123" s="25" t="s">
        <v>62</v>
      </c>
    </row>
    <row r="124" spans="1:14" ht="15">
      <c r="A124" s="22">
        <v>59</v>
      </c>
      <c r="B124" s="1">
        <v>22</v>
      </c>
      <c r="C124" s="17" t="s">
        <v>388</v>
      </c>
      <c r="D124" s="23" t="s">
        <v>216</v>
      </c>
      <c r="E124" s="1">
        <v>98</v>
      </c>
      <c r="F124" s="1">
        <v>94</v>
      </c>
      <c r="G124" s="29">
        <v>192</v>
      </c>
      <c r="H124" s="1">
        <v>98</v>
      </c>
      <c r="I124" s="1">
        <v>99</v>
      </c>
      <c r="J124" s="29">
        <v>197</v>
      </c>
      <c r="K124" s="1">
        <v>92</v>
      </c>
      <c r="L124" s="1">
        <v>91</v>
      </c>
      <c r="M124" s="29">
        <v>183</v>
      </c>
      <c r="N124" s="24">
        <v>572</v>
      </c>
    </row>
    <row r="125" ht="12.75">
      <c r="N125" s="25" t="s">
        <v>62</v>
      </c>
    </row>
    <row r="126" spans="1:14" ht="15">
      <c r="A126" s="22">
        <v>60</v>
      </c>
      <c r="B126" s="1">
        <v>327</v>
      </c>
      <c r="C126" s="17" t="s">
        <v>383</v>
      </c>
      <c r="D126" s="23" t="s">
        <v>86</v>
      </c>
      <c r="E126" s="1">
        <v>96</v>
      </c>
      <c r="F126" s="1">
        <v>92</v>
      </c>
      <c r="G126" s="29">
        <v>188</v>
      </c>
      <c r="H126" s="1">
        <v>96</v>
      </c>
      <c r="I126" s="1">
        <v>100</v>
      </c>
      <c r="J126" s="29">
        <v>196</v>
      </c>
      <c r="K126" s="1">
        <v>93</v>
      </c>
      <c r="L126" s="1">
        <v>95</v>
      </c>
      <c r="M126" s="29">
        <v>188</v>
      </c>
      <c r="N126" s="24">
        <v>572</v>
      </c>
    </row>
    <row r="127" ht="12.75">
      <c r="N127" s="25" t="s">
        <v>72</v>
      </c>
    </row>
    <row r="128" spans="1:14" ht="15">
      <c r="A128" s="22">
        <v>61</v>
      </c>
      <c r="B128" s="1">
        <v>106</v>
      </c>
      <c r="C128" s="17" t="s">
        <v>346</v>
      </c>
      <c r="D128" s="23" t="s">
        <v>347</v>
      </c>
      <c r="E128" s="1">
        <v>94</v>
      </c>
      <c r="F128" s="1">
        <v>94</v>
      </c>
      <c r="G128" s="29">
        <v>188</v>
      </c>
      <c r="H128" s="1">
        <v>99</v>
      </c>
      <c r="I128" s="1">
        <v>96</v>
      </c>
      <c r="J128" s="29">
        <v>195</v>
      </c>
      <c r="K128" s="1">
        <v>92</v>
      </c>
      <c r="L128" s="1">
        <v>96</v>
      </c>
      <c r="M128" s="29">
        <v>188</v>
      </c>
      <c r="N128" s="24">
        <v>571</v>
      </c>
    </row>
    <row r="129" ht="12.75">
      <c r="N129" s="25" t="s">
        <v>379</v>
      </c>
    </row>
    <row r="130" spans="1:14" ht="15">
      <c r="A130" s="22">
        <v>62</v>
      </c>
      <c r="B130" s="1">
        <v>46</v>
      </c>
      <c r="C130" s="17" t="s">
        <v>381</v>
      </c>
      <c r="D130" s="23" t="s">
        <v>125</v>
      </c>
      <c r="E130" s="1">
        <v>92</v>
      </c>
      <c r="F130" s="1">
        <v>96</v>
      </c>
      <c r="G130" s="29">
        <v>188</v>
      </c>
      <c r="H130" s="1">
        <v>95</v>
      </c>
      <c r="I130" s="1">
        <v>98</v>
      </c>
      <c r="J130" s="29">
        <v>193</v>
      </c>
      <c r="K130" s="1">
        <v>94</v>
      </c>
      <c r="L130" s="1">
        <v>94</v>
      </c>
      <c r="M130" s="29">
        <v>188</v>
      </c>
      <c r="N130" s="24">
        <v>569</v>
      </c>
    </row>
    <row r="131" ht="12.75">
      <c r="N131" s="25" t="s">
        <v>59</v>
      </c>
    </row>
    <row r="132" spans="1:14" ht="15">
      <c r="A132" s="22">
        <v>63</v>
      </c>
      <c r="B132" s="1">
        <v>242</v>
      </c>
      <c r="C132" s="17" t="s">
        <v>340</v>
      </c>
      <c r="D132" s="23" t="s">
        <v>231</v>
      </c>
      <c r="E132" s="1">
        <v>95</v>
      </c>
      <c r="F132" s="1">
        <v>94</v>
      </c>
      <c r="G132" s="29">
        <v>189</v>
      </c>
      <c r="H132" s="1">
        <v>99</v>
      </c>
      <c r="I132" s="1">
        <v>99</v>
      </c>
      <c r="J132" s="29">
        <v>198</v>
      </c>
      <c r="K132" s="1">
        <v>89</v>
      </c>
      <c r="L132" s="1">
        <v>93</v>
      </c>
      <c r="M132" s="29">
        <v>182</v>
      </c>
      <c r="N132" s="24">
        <v>569</v>
      </c>
    </row>
    <row r="133" ht="12.75">
      <c r="N133" s="25" t="s">
        <v>55</v>
      </c>
    </row>
    <row r="134" spans="1:14" ht="15">
      <c r="A134" s="22">
        <v>64</v>
      </c>
      <c r="B134" s="1">
        <v>82</v>
      </c>
      <c r="C134" s="17" t="s">
        <v>678</v>
      </c>
      <c r="D134" s="23" t="s">
        <v>120</v>
      </c>
      <c r="E134" s="1">
        <v>94</v>
      </c>
      <c r="F134" s="1">
        <v>94</v>
      </c>
      <c r="G134" s="29">
        <v>188</v>
      </c>
      <c r="H134" s="1">
        <v>100</v>
      </c>
      <c r="I134" s="1">
        <v>98</v>
      </c>
      <c r="J134" s="29">
        <v>198</v>
      </c>
      <c r="K134" s="1">
        <v>91</v>
      </c>
      <c r="L134" s="1">
        <v>91</v>
      </c>
      <c r="M134" s="29">
        <v>182</v>
      </c>
      <c r="N134" s="24">
        <v>568</v>
      </c>
    </row>
    <row r="135" ht="12.75">
      <c r="N135" s="25" t="s">
        <v>218</v>
      </c>
    </row>
    <row r="136" spans="1:14" ht="15">
      <c r="A136" s="22">
        <v>65</v>
      </c>
      <c r="B136" s="1">
        <v>57</v>
      </c>
      <c r="C136" s="17" t="s">
        <v>377</v>
      </c>
      <c r="D136" s="23" t="s">
        <v>245</v>
      </c>
      <c r="E136" s="1">
        <v>94</v>
      </c>
      <c r="F136" s="1">
        <v>95</v>
      </c>
      <c r="G136" s="29">
        <v>189</v>
      </c>
      <c r="H136" s="1">
        <v>97</v>
      </c>
      <c r="I136" s="1">
        <v>99</v>
      </c>
      <c r="J136" s="29">
        <v>196</v>
      </c>
      <c r="K136" s="1">
        <v>91</v>
      </c>
      <c r="L136" s="1">
        <v>92</v>
      </c>
      <c r="M136" s="29">
        <v>183</v>
      </c>
      <c r="N136" s="24">
        <v>568</v>
      </c>
    </row>
    <row r="137" ht="12.75">
      <c r="N137" s="25" t="s">
        <v>55</v>
      </c>
    </row>
    <row r="138" spans="1:14" ht="15">
      <c r="A138" s="22">
        <v>66</v>
      </c>
      <c r="B138" s="1">
        <v>78</v>
      </c>
      <c r="C138" s="17" t="s">
        <v>679</v>
      </c>
      <c r="D138" s="23" t="s">
        <v>120</v>
      </c>
      <c r="E138" s="1">
        <v>90</v>
      </c>
      <c r="F138" s="1">
        <v>95</v>
      </c>
      <c r="G138" s="29">
        <v>185</v>
      </c>
      <c r="H138" s="1">
        <v>99</v>
      </c>
      <c r="I138" s="1">
        <v>98</v>
      </c>
      <c r="J138" s="29">
        <v>197</v>
      </c>
      <c r="K138" s="1">
        <v>95</v>
      </c>
      <c r="L138" s="1">
        <v>91</v>
      </c>
      <c r="M138" s="29">
        <v>186</v>
      </c>
      <c r="N138" s="24">
        <v>568</v>
      </c>
    </row>
    <row r="139" ht="12.75">
      <c r="N139" s="25" t="s">
        <v>55</v>
      </c>
    </row>
    <row r="140" spans="1:14" ht="15">
      <c r="A140" s="22">
        <v>67</v>
      </c>
      <c r="B140" s="1">
        <v>319</v>
      </c>
      <c r="C140" s="17" t="s">
        <v>284</v>
      </c>
      <c r="D140" s="23" t="s">
        <v>86</v>
      </c>
      <c r="E140" s="1">
        <v>94</v>
      </c>
      <c r="F140" s="1">
        <v>94</v>
      </c>
      <c r="G140" s="29">
        <v>188</v>
      </c>
      <c r="H140" s="1">
        <v>100</v>
      </c>
      <c r="I140" s="1">
        <v>100</v>
      </c>
      <c r="J140" s="29">
        <v>200</v>
      </c>
      <c r="K140" s="1">
        <v>86</v>
      </c>
      <c r="L140" s="1">
        <v>91</v>
      </c>
      <c r="M140" s="29">
        <v>177</v>
      </c>
      <c r="N140" s="24">
        <v>565</v>
      </c>
    </row>
    <row r="141" ht="12.75">
      <c r="N141" s="25" t="s">
        <v>62</v>
      </c>
    </row>
    <row r="142" spans="1:14" ht="15">
      <c r="A142" s="22">
        <v>68</v>
      </c>
      <c r="B142" s="1">
        <v>137</v>
      </c>
      <c r="C142" s="17" t="s">
        <v>382</v>
      </c>
      <c r="D142" s="23" t="s">
        <v>130</v>
      </c>
      <c r="E142" s="1">
        <v>97</v>
      </c>
      <c r="F142" s="1">
        <v>94</v>
      </c>
      <c r="G142" s="29">
        <v>191</v>
      </c>
      <c r="H142" s="1">
        <v>97</v>
      </c>
      <c r="I142" s="1">
        <v>95</v>
      </c>
      <c r="J142" s="29">
        <v>192</v>
      </c>
      <c r="K142" s="1">
        <v>90</v>
      </c>
      <c r="L142" s="1">
        <v>92</v>
      </c>
      <c r="M142" s="29">
        <v>182</v>
      </c>
      <c r="N142" s="24">
        <v>565</v>
      </c>
    </row>
    <row r="143" ht="12.75">
      <c r="N143" s="25" t="s">
        <v>69</v>
      </c>
    </row>
    <row r="144" spans="1:14" ht="15">
      <c r="A144" s="22">
        <v>69</v>
      </c>
      <c r="B144" s="1">
        <v>283</v>
      </c>
      <c r="C144" s="17" t="s">
        <v>680</v>
      </c>
      <c r="D144" s="23" t="s">
        <v>51</v>
      </c>
      <c r="E144" s="1">
        <v>95</v>
      </c>
      <c r="F144" s="1">
        <v>96</v>
      </c>
      <c r="G144" s="29">
        <v>191</v>
      </c>
      <c r="H144" s="1">
        <v>94</v>
      </c>
      <c r="I144" s="1">
        <v>95</v>
      </c>
      <c r="J144" s="29">
        <v>189</v>
      </c>
      <c r="K144" s="1">
        <v>93</v>
      </c>
      <c r="L144" s="1">
        <v>92</v>
      </c>
      <c r="M144" s="29">
        <v>185</v>
      </c>
      <c r="N144" s="24">
        <v>565</v>
      </c>
    </row>
    <row r="145" ht="12.75">
      <c r="N145" s="25" t="s">
        <v>52</v>
      </c>
    </row>
    <row r="146" spans="1:14" ht="15">
      <c r="A146" s="22">
        <v>70</v>
      </c>
      <c r="B146" s="1">
        <v>239</v>
      </c>
      <c r="C146" s="17" t="s">
        <v>681</v>
      </c>
      <c r="D146" s="23" t="s">
        <v>231</v>
      </c>
      <c r="E146" s="1">
        <v>91</v>
      </c>
      <c r="F146" s="1">
        <v>95</v>
      </c>
      <c r="G146" s="29">
        <v>186</v>
      </c>
      <c r="H146" s="1">
        <v>96</v>
      </c>
      <c r="I146" s="1">
        <v>97</v>
      </c>
      <c r="J146" s="29">
        <v>193</v>
      </c>
      <c r="K146" s="1">
        <v>95</v>
      </c>
      <c r="L146" s="1">
        <v>91</v>
      </c>
      <c r="M146" s="29">
        <v>186</v>
      </c>
      <c r="N146" s="24">
        <v>565</v>
      </c>
    </row>
    <row r="147" ht="12.75">
      <c r="N147" s="25" t="s">
        <v>52</v>
      </c>
    </row>
    <row r="148" spans="1:14" ht="15">
      <c r="A148" s="22">
        <v>71</v>
      </c>
      <c r="B148" s="1">
        <v>328</v>
      </c>
      <c r="C148" s="17" t="s">
        <v>373</v>
      </c>
      <c r="D148" s="23" t="s">
        <v>86</v>
      </c>
      <c r="E148" s="1">
        <v>96</v>
      </c>
      <c r="F148" s="1">
        <v>94</v>
      </c>
      <c r="G148" s="29">
        <v>190</v>
      </c>
      <c r="H148" s="1">
        <v>99</v>
      </c>
      <c r="I148" s="1">
        <v>98</v>
      </c>
      <c r="J148" s="29">
        <v>197</v>
      </c>
      <c r="K148" s="1">
        <v>88</v>
      </c>
      <c r="L148" s="1">
        <v>89</v>
      </c>
      <c r="M148" s="29">
        <v>177</v>
      </c>
      <c r="N148" s="24">
        <v>564</v>
      </c>
    </row>
    <row r="149" ht="12.75">
      <c r="N149" s="25" t="s">
        <v>90</v>
      </c>
    </row>
    <row r="150" spans="1:14" ht="15">
      <c r="A150" s="22">
        <v>72</v>
      </c>
      <c r="B150" s="1">
        <v>63</v>
      </c>
      <c r="C150" s="17" t="s">
        <v>682</v>
      </c>
      <c r="D150" s="23" t="s">
        <v>80</v>
      </c>
      <c r="E150" s="1">
        <v>94</v>
      </c>
      <c r="F150" s="1">
        <v>93</v>
      </c>
      <c r="G150" s="29">
        <v>187</v>
      </c>
      <c r="H150" s="1">
        <v>96</v>
      </c>
      <c r="I150" s="1">
        <v>99</v>
      </c>
      <c r="J150" s="29">
        <v>195</v>
      </c>
      <c r="K150" s="1">
        <v>89</v>
      </c>
      <c r="L150" s="1">
        <v>91</v>
      </c>
      <c r="M150" s="29">
        <v>180</v>
      </c>
      <c r="N150" s="24">
        <v>562</v>
      </c>
    </row>
    <row r="151" ht="12.75">
      <c r="N151" s="25" t="s">
        <v>90</v>
      </c>
    </row>
    <row r="152" spans="1:14" ht="15">
      <c r="A152" s="22">
        <v>73</v>
      </c>
      <c r="B152" s="1">
        <v>384</v>
      </c>
      <c r="C152" s="17" t="s">
        <v>366</v>
      </c>
      <c r="D152" s="23" t="s">
        <v>83</v>
      </c>
      <c r="E152" s="1">
        <v>92</v>
      </c>
      <c r="F152" s="1">
        <v>93</v>
      </c>
      <c r="G152" s="29">
        <v>185</v>
      </c>
      <c r="H152" s="1">
        <v>98</v>
      </c>
      <c r="I152" s="1">
        <v>95</v>
      </c>
      <c r="J152" s="29">
        <v>193</v>
      </c>
      <c r="K152" s="1">
        <v>89</v>
      </c>
      <c r="L152" s="1">
        <v>92</v>
      </c>
      <c r="M152" s="29">
        <v>181</v>
      </c>
      <c r="N152" s="24">
        <v>559</v>
      </c>
    </row>
    <row r="153" ht="12.75">
      <c r="N153" s="25" t="s">
        <v>69</v>
      </c>
    </row>
    <row r="154" spans="1:14" ht="15">
      <c r="A154" s="22">
        <v>74</v>
      </c>
      <c r="B154" s="1">
        <v>81</v>
      </c>
      <c r="C154" s="17" t="s">
        <v>683</v>
      </c>
      <c r="D154" s="23" t="s">
        <v>120</v>
      </c>
      <c r="E154" s="1">
        <v>95</v>
      </c>
      <c r="F154" s="1">
        <v>94</v>
      </c>
      <c r="G154" s="29">
        <v>189</v>
      </c>
      <c r="H154" s="1">
        <v>93</v>
      </c>
      <c r="I154" s="1">
        <v>91</v>
      </c>
      <c r="J154" s="29">
        <v>184</v>
      </c>
      <c r="K154" s="1">
        <v>92</v>
      </c>
      <c r="L154" s="1">
        <v>91</v>
      </c>
      <c r="M154" s="29">
        <v>183</v>
      </c>
      <c r="N154" s="24">
        <v>556</v>
      </c>
    </row>
    <row r="155" ht="12.75">
      <c r="N155" s="25" t="s">
        <v>106</v>
      </c>
    </row>
    <row r="156" spans="1:14" ht="15">
      <c r="A156" s="22">
        <v>75</v>
      </c>
      <c r="B156" s="1">
        <v>383</v>
      </c>
      <c r="C156" s="17" t="s">
        <v>384</v>
      </c>
      <c r="D156" s="23" t="s">
        <v>83</v>
      </c>
      <c r="E156" s="1">
        <v>92</v>
      </c>
      <c r="F156" s="1">
        <v>92</v>
      </c>
      <c r="G156" s="29">
        <v>184</v>
      </c>
      <c r="H156" s="1">
        <v>95</v>
      </c>
      <c r="I156" s="1">
        <v>97</v>
      </c>
      <c r="J156" s="29">
        <v>192</v>
      </c>
      <c r="K156" s="1">
        <v>89</v>
      </c>
      <c r="L156" s="1">
        <v>89</v>
      </c>
      <c r="M156" s="29">
        <v>178</v>
      </c>
      <c r="N156" s="24">
        <v>554</v>
      </c>
    </row>
    <row r="157" ht="12.75">
      <c r="N157" s="25" t="s">
        <v>52</v>
      </c>
    </row>
    <row r="158" spans="1:14" ht="15">
      <c r="A158" s="22">
        <v>76</v>
      </c>
      <c r="B158" s="1">
        <v>98</v>
      </c>
      <c r="C158" s="17" t="s">
        <v>684</v>
      </c>
      <c r="D158" s="23" t="s">
        <v>566</v>
      </c>
      <c r="E158" s="1">
        <v>92</v>
      </c>
      <c r="F158" s="1">
        <v>89</v>
      </c>
      <c r="G158" s="29">
        <v>181</v>
      </c>
      <c r="H158" s="1">
        <v>97</v>
      </c>
      <c r="I158" s="1">
        <v>96</v>
      </c>
      <c r="J158" s="29">
        <v>193</v>
      </c>
      <c r="K158" s="1">
        <v>86</v>
      </c>
      <c r="L158" s="1">
        <v>89</v>
      </c>
      <c r="M158" s="29">
        <v>175</v>
      </c>
      <c r="N158" s="24">
        <v>549</v>
      </c>
    </row>
    <row r="159" ht="12.75">
      <c r="N159" s="25" t="s">
        <v>69</v>
      </c>
    </row>
    <row r="160" spans="1:14" ht="15">
      <c r="A160" s="22">
        <v>77</v>
      </c>
      <c r="B160" s="1">
        <v>121</v>
      </c>
      <c r="C160" s="17" t="s">
        <v>386</v>
      </c>
      <c r="D160" s="23" t="s">
        <v>387</v>
      </c>
      <c r="E160" s="1">
        <v>85</v>
      </c>
      <c r="F160" s="1">
        <v>84</v>
      </c>
      <c r="G160" s="29">
        <v>169</v>
      </c>
      <c r="H160" s="1">
        <v>99</v>
      </c>
      <c r="I160" s="1">
        <v>97</v>
      </c>
      <c r="J160" s="29">
        <v>196</v>
      </c>
      <c r="K160" s="1">
        <v>86</v>
      </c>
      <c r="L160" s="1">
        <v>87</v>
      </c>
      <c r="M160" s="29">
        <v>173</v>
      </c>
      <c r="N160" s="24">
        <v>538</v>
      </c>
    </row>
    <row r="161" ht="12.75">
      <c r="N161" s="25" t="s">
        <v>93</v>
      </c>
    </row>
    <row r="162" spans="1:14" ht="15">
      <c r="A162" s="22">
        <v>78</v>
      </c>
      <c r="B162" s="1">
        <v>224</v>
      </c>
      <c r="C162" s="17" t="s">
        <v>370</v>
      </c>
      <c r="D162" s="23" t="s">
        <v>151</v>
      </c>
      <c r="E162" s="1">
        <v>86</v>
      </c>
      <c r="F162" s="1">
        <v>91</v>
      </c>
      <c r="G162" s="29">
        <v>177</v>
      </c>
      <c r="H162" s="1">
        <v>92</v>
      </c>
      <c r="I162" s="1">
        <v>99</v>
      </c>
      <c r="J162" s="29">
        <v>191</v>
      </c>
      <c r="K162" s="1">
        <v>77</v>
      </c>
      <c r="L162" s="1">
        <v>76</v>
      </c>
      <c r="M162" s="29">
        <v>153</v>
      </c>
      <c r="N162" s="24">
        <v>521</v>
      </c>
    </row>
    <row r="163" ht="12.75">
      <c r="N163" s="25" t="s">
        <v>114</v>
      </c>
    </row>
    <row r="164" spans="1:14" ht="15">
      <c r="A164" s="22">
        <v>79</v>
      </c>
      <c r="B164" s="1">
        <v>52</v>
      </c>
      <c r="C164" s="17" t="s">
        <v>389</v>
      </c>
      <c r="D164" s="23" t="s">
        <v>113</v>
      </c>
      <c r="E164" s="1">
        <v>86</v>
      </c>
      <c r="F164" s="1">
        <v>83</v>
      </c>
      <c r="G164" s="29">
        <v>169</v>
      </c>
      <c r="H164" s="1">
        <v>92</v>
      </c>
      <c r="I164" s="1">
        <v>93</v>
      </c>
      <c r="J164" s="29">
        <v>185</v>
      </c>
      <c r="K164" s="1">
        <v>82</v>
      </c>
      <c r="L164" s="1">
        <v>85</v>
      </c>
      <c r="M164" s="29">
        <v>167</v>
      </c>
      <c r="N164" s="24">
        <v>521</v>
      </c>
    </row>
    <row r="165" ht="12.75">
      <c r="N165" s="25" t="s">
        <v>110</v>
      </c>
    </row>
    <row r="166" spans="1:14" ht="15">
      <c r="A166" s="22">
        <v>80</v>
      </c>
      <c r="B166" s="1">
        <v>227</v>
      </c>
      <c r="C166" s="17" t="s">
        <v>390</v>
      </c>
      <c r="D166" s="23" t="s">
        <v>151</v>
      </c>
      <c r="E166" s="1">
        <v>93</v>
      </c>
      <c r="F166" s="1">
        <v>84</v>
      </c>
      <c r="G166" s="29">
        <v>177</v>
      </c>
      <c r="H166" s="1">
        <v>96</v>
      </c>
      <c r="I166" s="1">
        <v>97</v>
      </c>
      <c r="J166" s="29">
        <v>193</v>
      </c>
      <c r="K166" s="1">
        <v>78</v>
      </c>
      <c r="L166" s="1">
        <v>72</v>
      </c>
      <c r="M166" s="29">
        <v>150</v>
      </c>
      <c r="N166" s="24">
        <v>520</v>
      </c>
    </row>
    <row r="167" ht="12.75">
      <c r="N167" s="25" t="s">
        <v>121</v>
      </c>
    </row>
    <row r="168" spans="1:14" ht="15">
      <c r="A168" s="22">
        <v>81</v>
      </c>
      <c r="B168" s="1">
        <v>226</v>
      </c>
      <c r="C168" s="17" t="s">
        <v>395</v>
      </c>
      <c r="D168" s="23" t="s">
        <v>151</v>
      </c>
      <c r="E168" s="1">
        <v>82</v>
      </c>
      <c r="F168" s="1">
        <v>72</v>
      </c>
      <c r="G168" s="29">
        <v>154</v>
      </c>
      <c r="H168" s="1">
        <v>87</v>
      </c>
      <c r="I168" s="1">
        <v>93</v>
      </c>
      <c r="J168" s="29">
        <v>180</v>
      </c>
      <c r="K168" s="1">
        <v>62</v>
      </c>
      <c r="L168" s="1">
        <v>79</v>
      </c>
      <c r="M168" s="29">
        <v>141</v>
      </c>
      <c r="N168" s="24">
        <v>475</v>
      </c>
    </row>
    <row r="169" ht="12.75">
      <c r="N169" s="25" t="s">
        <v>149</v>
      </c>
    </row>
    <row r="170" spans="1:14" ht="12.75">
      <c r="A170" s="26" t="s">
        <v>396</v>
      </c>
      <c r="K170" s="134" t="s">
        <v>34</v>
      </c>
      <c r="L170" s="134"/>
      <c r="M170" s="134"/>
      <c r="N170" s="134"/>
    </row>
  </sheetData>
  <sheetProtection/>
  <mergeCells count="3">
    <mergeCell ref="A1:M1"/>
    <mergeCell ref="M3:N3"/>
    <mergeCell ref="K170:N170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showGridLines="0" zoomScale="90" zoomScaleNormal="90" zoomScalePageLayoutView="0" workbookViewId="0" topLeftCell="A1">
      <selection activeCell="L3" sqref="L3:N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7" t="s">
        <v>35</v>
      </c>
      <c r="B2" s="1"/>
      <c r="C2" s="18" t="s">
        <v>751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7" t="s">
        <v>36</v>
      </c>
      <c r="B3" s="1"/>
      <c r="C3" s="18" t="s">
        <v>20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7" t="s">
        <v>38</v>
      </c>
      <c r="B4" s="1"/>
      <c r="C4" s="18" t="s">
        <v>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">
        <v>9</v>
      </c>
      <c r="C10" s="17" t="s">
        <v>311</v>
      </c>
      <c r="D10" s="27" t="s">
        <v>54</v>
      </c>
      <c r="E10" s="48">
        <v>51.8</v>
      </c>
      <c r="F10" s="48">
        <f>F11</f>
        <v>0</v>
      </c>
      <c r="G10" s="48">
        <f aca="true" t="shared" si="0" ref="G10:P10">F10+G11</f>
        <v>2</v>
      </c>
      <c r="H10" s="48">
        <f t="shared" si="0"/>
        <v>4</v>
      </c>
      <c r="I10" s="48">
        <f t="shared" si="0"/>
        <v>6</v>
      </c>
      <c r="J10" s="48">
        <f t="shared" si="0"/>
        <v>7</v>
      </c>
      <c r="K10" s="48">
        <f t="shared" si="0"/>
        <v>7</v>
      </c>
      <c r="L10" s="48">
        <f t="shared" si="0"/>
        <v>9</v>
      </c>
      <c r="M10" s="48">
        <f t="shared" si="0"/>
        <v>11</v>
      </c>
      <c r="N10" s="48">
        <f t="shared" si="0"/>
        <v>13</v>
      </c>
      <c r="O10" s="48">
        <f t="shared" si="0"/>
        <v>15</v>
      </c>
      <c r="P10" s="48">
        <f t="shared" si="0"/>
        <v>17</v>
      </c>
      <c r="Q10" s="48"/>
      <c r="R10" s="48"/>
      <c r="S10" s="48"/>
      <c r="T10" s="48"/>
      <c r="U10" s="48"/>
      <c r="V10" s="138">
        <f>MAX(J10:U10)</f>
        <v>17</v>
      </c>
    </row>
    <row r="11" spans="1:22" ht="14.25">
      <c r="A11" s="137"/>
      <c r="E11" s="48">
        <v>2</v>
      </c>
      <c r="F11" s="48">
        <f aca="true" t="shared" si="1" ref="F11:P11">IF(F12&gt;F16,2,IF(F12=F16,1,0))</f>
        <v>0</v>
      </c>
      <c r="G11" s="48">
        <f t="shared" si="1"/>
        <v>2</v>
      </c>
      <c r="H11" s="48">
        <f t="shared" si="1"/>
        <v>2</v>
      </c>
      <c r="I11" s="48">
        <f t="shared" si="1"/>
        <v>2</v>
      </c>
      <c r="J11" s="48">
        <f t="shared" si="1"/>
        <v>1</v>
      </c>
      <c r="K11" s="48">
        <f t="shared" si="1"/>
        <v>0</v>
      </c>
      <c r="L11" s="48">
        <f t="shared" si="1"/>
        <v>2</v>
      </c>
      <c r="M11" s="48">
        <f t="shared" si="1"/>
        <v>2</v>
      </c>
      <c r="N11" s="48">
        <f t="shared" si="1"/>
        <v>2</v>
      </c>
      <c r="O11" s="48">
        <f t="shared" si="1"/>
        <v>2</v>
      </c>
      <c r="P11" s="48">
        <f t="shared" si="1"/>
        <v>2</v>
      </c>
      <c r="Q11" s="48"/>
      <c r="R11" s="48"/>
      <c r="S11" s="48"/>
      <c r="T11" s="48"/>
      <c r="U11" s="48"/>
      <c r="V11" s="139"/>
    </row>
    <row r="12" spans="1:22" ht="12.75">
      <c r="A12" s="137"/>
      <c r="E12" s="50">
        <v>10.2</v>
      </c>
      <c r="F12" s="54">
        <v>10.3</v>
      </c>
      <c r="G12" s="54">
        <v>9.6</v>
      </c>
      <c r="H12" s="54">
        <v>10.1</v>
      </c>
      <c r="I12" s="54">
        <v>10.1</v>
      </c>
      <c r="J12" s="54">
        <v>10.1</v>
      </c>
      <c r="K12" s="54">
        <v>10.6</v>
      </c>
      <c r="L12" s="54">
        <v>10.8</v>
      </c>
      <c r="M12" s="54">
        <v>10.5</v>
      </c>
      <c r="N12" s="54">
        <v>10.4</v>
      </c>
      <c r="O12" s="54">
        <v>10.7</v>
      </c>
      <c r="P12" s="54">
        <v>10.8</v>
      </c>
      <c r="Q12" s="54"/>
      <c r="R12" s="54"/>
      <c r="S12" s="54"/>
      <c r="T12" s="54"/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">
        <v>365</v>
      </c>
      <c r="C14" s="17" t="s">
        <v>325</v>
      </c>
      <c r="D14" s="27" t="s">
        <v>95</v>
      </c>
      <c r="E14" s="48">
        <v>51.8</v>
      </c>
      <c r="F14" s="48">
        <f>F15</f>
        <v>2</v>
      </c>
      <c r="G14" s="48">
        <f aca="true" t="shared" si="2" ref="G14:P14">F14+G15</f>
        <v>2</v>
      </c>
      <c r="H14" s="48">
        <f t="shared" si="2"/>
        <v>2</v>
      </c>
      <c r="I14" s="48">
        <f t="shared" si="2"/>
        <v>2</v>
      </c>
      <c r="J14" s="48">
        <f t="shared" si="2"/>
        <v>3</v>
      </c>
      <c r="K14" s="48">
        <f t="shared" si="2"/>
        <v>5</v>
      </c>
      <c r="L14" s="48">
        <f t="shared" si="2"/>
        <v>5</v>
      </c>
      <c r="M14" s="48">
        <f t="shared" si="2"/>
        <v>5</v>
      </c>
      <c r="N14" s="48">
        <f t="shared" si="2"/>
        <v>5</v>
      </c>
      <c r="O14" s="48">
        <f t="shared" si="2"/>
        <v>5</v>
      </c>
      <c r="P14" s="48">
        <f t="shared" si="2"/>
        <v>5</v>
      </c>
      <c r="Q14" s="48"/>
      <c r="R14" s="48"/>
      <c r="S14" s="48"/>
      <c r="T14" s="48"/>
      <c r="U14" s="48"/>
      <c r="V14" s="138">
        <f>MAX(J14:U14)</f>
        <v>5</v>
      </c>
    </row>
    <row r="15" spans="1:22" ht="14.25">
      <c r="A15" s="140"/>
      <c r="E15" s="48">
        <v>2</v>
      </c>
      <c r="F15" s="48">
        <f aca="true" t="shared" si="3" ref="F15:P15">IF(F12&gt;F16,0,IF(F12=F16,1,2))</f>
        <v>2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1</v>
      </c>
      <c r="K15" s="48">
        <f t="shared" si="3"/>
        <v>2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0</v>
      </c>
      <c r="P15" s="48">
        <f t="shared" si="3"/>
        <v>0</v>
      </c>
      <c r="Q15" s="48"/>
      <c r="R15" s="48"/>
      <c r="S15" s="48"/>
      <c r="T15" s="48"/>
      <c r="U15" s="48"/>
      <c r="V15" s="139"/>
    </row>
    <row r="16" spans="1:22" ht="15">
      <c r="A16" s="140"/>
      <c r="E16" s="50">
        <v>10.2</v>
      </c>
      <c r="F16" s="60">
        <v>10.7</v>
      </c>
      <c r="G16" s="60">
        <v>8.7</v>
      </c>
      <c r="H16" s="60">
        <v>10</v>
      </c>
      <c r="I16" s="60">
        <v>9.2</v>
      </c>
      <c r="J16" s="60">
        <v>10.1</v>
      </c>
      <c r="K16" s="60">
        <v>10.7</v>
      </c>
      <c r="L16" s="60">
        <v>10.1</v>
      </c>
      <c r="M16" s="60">
        <v>10.2</v>
      </c>
      <c r="N16" s="60">
        <v>9.9</v>
      </c>
      <c r="O16" s="60">
        <v>9.4</v>
      </c>
      <c r="P16" s="60">
        <v>7.7</v>
      </c>
      <c r="Q16" s="60"/>
      <c r="R16" s="60"/>
      <c r="S16" s="60"/>
      <c r="T16" s="54"/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5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162</v>
      </c>
      <c r="M22" s="19" t="s">
        <v>163</v>
      </c>
      <c r="N22" s="19" t="s">
        <v>164</v>
      </c>
      <c r="O22" s="19" t="s">
        <v>10</v>
      </c>
    </row>
    <row r="23" ht="7.5" customHeight="1"/>
    <row r="24" spans="1:16" ht="15">
      <c r="A24" s="22">
        <v>1</v>
      </c>
      <c r="B24" s="1">
        <v>365</v>
      </c>
      <c r="C24" s="17" t="s">
        <v>325</v>
      </c>
      <c r="D24" s="27" t="s">
        <v>95</v>
      </c>
      <c r="E24" s="141">
        <v>590</v>
      </c>
      <c r="F24" s="141"/>
      <c r="G24" s="35">
        <v>52.1</v>
      </c>
      <c r="H24" s="35">
        <v>102.4</v>
      </c>
      <c r="I24" s="35">
        <v>155.2</v>
      </c>
      <c r="J24" s="35">
        <v>208</v>
      </c>
      <c r="K24" s="35">
        <v>259.7</v>
      </c>
      <c r="L24" s="35">
        <v>310.9</v>
      </c>
      <c r="M24" s="35">
        <v>361.6</v>
      </c>
      <c r="N24" s="35">
        <v>411.5</v>
      </c>
      <c r="O24" s="35">
        <v>411.5</v>
      </c>
      <c r="P24" s="61"/>
    </row>
    <row r="25" spans="1:16" ht="15">
      <c r="A25" s="1"/>
      <c r="B25" s="1"/>
      <c r="C25" s="1"/>
      <c r="D25" s="1"/>
      <c r="E25" s="1"/>
      <c r="F25" s="1"/>
      <c r="G25" s="29">
        <v>52.1</v>
      </c>
      <c r="H25" s="29">
        <v>50.3</v>
      </c>
      <c r="I25" s="29">
        <v>52.8</v>
      </c>
      <c r="J25" s="29">
        <v>52.8</v>
      </c>
      <c r="K25" s="29">
        <v>51.7</v>
      </c>
      <c r="L25" s="29">
        <v>51.2</v>
      </c>
      <c r="M25" s="29">
        <v>50.7</v>
      </c>
      <c r="N25" s="29">
        <v>49.9</v>
      </c>
      <c r="O25" s="29"/>
      <c r="P25" s="61"/>
    </row>
    <row r="26" spans="1:16" ht="14.25">
      <c r="A26" s="1"/>
      <c r="B26" s="1"/>
      <c r="C26" s="1"/>
      <c r="D26" s="1"/>
      <c r="E26" s="1"/>
      <c r="F26" s="1"/>
      <c r="G26" s="30">
        <v>10.2</v>
      </c>
      <c r="H26" s="30">
        <v>10.3</v>
      </c>
      <c r="I26" s="30">
        <v>10.7</v>
      </c>
      <c r="J26" s="30">
        <v>10.5</v>
      </c>
      <c r="K26" s="30">
        <v>10.8</v>
      </c>
      <c r="L26" s="30">
        <v>9.2</v>
      </c>
      <c r="M26" s="30">
        <v>10.8</v>
      </c>
      <c r="N26" s="30">
        <v>10</v>
      </c>
      <c r="O26" s="30"/>
      <c r="P26" s="61"/>
    </row>
    <row r="27" spans="1:16" ht="14.25">
      <c r="A27" s="1"/>
      <c r="B27" s="1"/>
      <c r="C27" s="1"/>
      <c r="D27" s="1"/>
      <c r="E27" s="1"/>
      <c r="F27" s="1"/>
      <c r="G27" s="30">
        <v>9.7</v>
      </c>
      <c r="H27" s="30">
        <v>10.3</v>
      </c>
      <c r="I27" s="30">
        <v>10.9</v>
      </c>
      <c r="J27" s="30">
        <v>10.9</v>
      </c>
      <c r="K27" s="30">
        <v>10.5</v>
      </c>
      <c r="L27" s="30">
        <v>10.4</v>
      </c>
      <c r="M27" s="30">
        <v>9.9</v>
      </c>
      <c r="N27" s="30">
        <v>10.5</v>
      </c>
      <c r="O27" s="30"/>
      <c r="P27" s="61"/>
    </row>
    <row r="28" spans="1:16" ht="14.25">
      <c r="A28" s="1"/>
      <c r="B28" s="1"/>
      <c r="C28" s="1"/>
      <c r="D28" s="1"/>
      <c r="E28" s="1"/>
      <c r="F28" s="1"/>
      <c r="G28" s="30">
        <v>10.6</v>
      </c>
      <c r="H28" s="30">
        <v>10.1</v>
      </c>
      <c r="I28" s="30">
        <v>10.2</v>
      </c>
      <c r="J28" s="30">
        <v>10.4</v>
      </c>
      <c r="K28" s="30">
        <v>9.4</v>
      </c>
      <c r="L28" s="30">
        <v>10.9</v>
      </c>
      <c r="M28" s="30">
        <v>10.4</v>
      </c>
      <c r="N28" s="30">
        <v>9.7</v>
      </c>
      <c r="O28" s="30"/>
      <c r="P28" s="61"/>
    </row>
    <row r="29" spans="1:16" ht="14.25">
      <c r="A29" s="1"/>
      <c r="B29" s="1"/>
      <c r="C29" s="1"/>
      <c r="D29" s="1"/>
      <c r="E29" s="1"/>
      <c r="F29" s="1"/>
      <c r="G29" s="30">
        <v>10.8</v>
      </c>
      <c r="H29" s="30">
        <v>9.8</v>
      </c>
      <c r="I29" s="30">
        <v>10.5</v>
      </c>
      <c r="J29" s="30">
        <v>10.5</v>
      </c>
      <c r="K29" s="30">
        <v>10.7</v>
      </c>
      <c r="L29" s="30">
        <v>10.6</v>
      </c>
      <c r="M29" s="30">
        <v>9.3</v>
      </c>
      <c r="N29" s="30">
        <v>9.3</v>
      </c>
      <c r="O29" s="30"/>
      <c r="P29" s="61"/>
    </row>
    <row r="30" spans="1:16" ht="14.25">
      <c r="A30" s="1"/>
      <c r="B30" s="1"/>
      <c r="C30" s="1"/>
      <c r="D30" s="1"/>
      <c r="E30" s="1"/>
      <c r="F30" s="1"/>
      <c r="G30" s="30">
        <v>10.8</v>
      </c>
      <c r="H30" s="30">
        <v>9.8</v>
      </c>
      <c r="I30" s="30">
        <v>10.5</v>
      </c>
      <c r="J30" s="30">
        <v>10.5</v>
      </c>
      <c r="K30" s="30">
        <v>10.3</v>
      </c>
      <c r="L30" s="30">
        <v>10.1</v>
      </c>
      <c r="M30" s="30">
        <v>10.3</v>
      </c>
      <c r="N30" s="30">
        <v>10.4</v>
      </c>
      <c r="O30" s="30"/>
      <c r="P30" s="61"/>
    </row>
    <row r="31" spans="1:15" ht="12.75">
      <c r="A31" s="1"/>
      <c r="B31" s="1"/>
      <c r="C31" s="1"/>
      <c r="D31" s="1"/>
      <c r="E31" s="1"/>
      <c r="F31" s="1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6" ht="15">
      <c r="A33" s="22">
        <v>2</v>
      </c>
      <c r="B33" s="1">
        <v>9</v>
      </c>
      <c r="C33" s="17" t="s">
        <v>311</v>
      </c>
      <c r="D33" s="27" t="s">
        <v>54</v>
      </c>
      <c r="E33" s="141">
        <v>598</v>
      </c>
      <c r="F33" s="141"/>
      <c r="G33" s="35">
        <v>51.1</v>
      </c>
      <c r="H33" s="35">
        <v>102.3</v>
      </c>
      <c r="I33" s="35">
        <v>154.6</v>
      </c>
      <c r="J33" s="35">
        <v>206.7</v>
      </c>
      <c r="K33" s="35">
        <v>256.2</v>
      </c>
      <c r="L33" s="35">
        <v>307.6</v>
      </c>
      <c r="M33" s="35">
        <v>357.4</v>
      </c>
      <c r="N33" s="35">
        <v>407.7</v>
      </c>
      <c r="O33" s="35">
        <v>407.7</v>
      </c>
      <c r="P33" s="61"/>
    </row>
    <row r="34" spans="1:16" ht="15">
      <c r="A34" s="1"/>
      <c r="B34" s="1"/>
      <c r="C34" s="1"/>
      <c r="D34" s="1"/>
      <c r="E34" s="1"/>
      <c r="F34" s="1"/>
      <c r="G34" s="29">
        <v>51.1</v>
      </c>
      <c r="H34" s="29">
        <v>51.2</v>
      </c>
      <c r="I34" s="29">
        <v>52.3</v>
      </c>
      <c r="J34" s="29">
        <v>52.1</v>
      </c>
      <c r="K34" s="29">
        <v>49.5</v>
      </c>
      <c r="L34" s="29">
        <v>51.4</v>
      </c>
      <c r="M34" s="29">
        <v>49.8</v>
      </c>
      <c r="N34" s="29">
        <v>50.3</v>
      </c>
      <c r="O34" s="29"/>
      <c r="P34" s="61"/>
    </row>
    <row r="35" spans="1:16" ht="14.25">
      <c r="A35" s="1"/>
      <c r="B35" s="1"/>
      <c r="C35" s="1"/>
      <c r="D35" s="1"/>
      <c r="E35" s="1"/>
      <c r="F35" s="1"/>
      <c r="G35" s="30">
        <v>10.5</v>
      </c>
      <c r="H35" s="30">
        <v>10.1</v>
      </c>
      <c r="I35" s="30">
        <v>10.2</v>
      </c>
      <c r="J35" s="30">
        <v>9.9</v>
      </c>
      <c r="K35" s="30">
        <v>9.8</v>
      </c>
      <c r="L35" s="30">
        <v>10</v>
      </c>
      <c r="M35" s="30">
        <v>9.8</v>
      </c>
      <c r="N35" s="30">
        <v>9.5</v>
      </c>
      <c r="O35" s="30"/>
      <c r="P35" s="61"/>
    </row>
    <row r="36" spans="1:16" ht="14.25">
      <c r="A36" s="1"/>
      <c r="B36" s="1"/>
      <c r="C36" s="1"/>
      <c r="D36" s="1"/>
      <c r="E36" s="1"/>
      <c r="F36" s="1"/>
      <c r="G36" s="30">
        <v>9.9</v>
      </c>
      <c r="H36" s="30">
        <v>10.4</v>
      </c>
      <c r="I36" s="30">
        <v>10.4</v>
      </c>
      <c r="J36" s="30">
        <v>10.7</v>
      </c>
      <c r="K36" s="30">
        <v>9.6</v>
      </c>
      <c r="L36" s="30">
        <v>9.9</v>
      </c>
      <c r="M36" s="30">
        <v>9.7</v>
      </c>
      <c r="N36" s="30">
        <v>10</v>
      </c>
      <c r="O36" s="30"/>
      <c r="P36" s="61"/>
    </row>
    <row r="37" spans="1:16" ht="14.25">
      <c r="A37" s="1"/>
      <c r="B37" s="1"/>
      <c r="C37" s="1"/>
      <c r="D37" s="1"/>
      <c r="E37" s="1"/>
      <c r="F37" s="1"/>
      <c r="G37" s="30">
        <v>10.4</v>
      </c>
      <c r="H37" s="30">
        <v>10.8</v>
      </c>
      <c r="I37" s="30">
        <v>10.6</v>
      </c>
      <c r="J37" s="30">
        <v>10.4</v>
      </c>
      <c r="K37" s="30">
        <v>9.7</v>
      </c>
      <c r="L37" s="30">
        <v>10.7</v>
      </c>
      <c r="M37" s="30">
        <v>9.8</v>
      </c>
      <c r="N37" s="30">
        <v>10</v>
      </c>
      <c r="O37" s="30"/>
      <c r="P37" s="61"/>
    </row>
    <row r="38" spans="1:16" ht="14.25">
      <c r="A38" s="1"/>
      <c r="B38" s="1"/>
      <c r="C38" s="1"/>
      <c r="D38" s="1"/>
      <c r="E38" s="1"/>
      <c r="F38" s="1"/>
      <c r="G38" s="30">
        <v>9.9</v>
      </c>
      <c r="H38" s="30">
        <v>9.7</v>
      </c>
      <c r="I38" s="30">
        <v>10.5</v>
      </c>
      <c r="J38" s="30">
        <v>10.6</v>
      </c>
      <c r="K38" s="30">
        <v>10.1</v>
      </c>
      <c r="L38" s="30">
        <v>10.8</v>
      </c>
      <c r="M38" s="30">
        <v>10.4</v>
      </c>
      <c r="N38" s="30">
        <v>10.3</v>
      </c>
      <c r="O38" s="30"/>
      <c r="P38" s="61"/>
    </row>
    <row r="39" spans="1:16" ht="14.25">
      <c r="A39" s="1"/>
      <c r="B39" s="1"/>
      <c r="C39" s="1"/>
      <c r="D39" s="1"/>
      <c r="E39" s="1"/>
      <c r="F39" s="1"/>
      <c r="G39" s="30">
        <v>10.4</v>
      </c>
      <c r="H39" s="30">
        <v>10.2</v>
      </c>
      <c r="I39" s="30">
        <v>10.6</v>
      </c>
      <c r="J39" s="30">
        <v>10.5</v>
      </c>
      <c r="K39" s="30">
        <v>10.3</v>
      </c>
      <c r="L39" s="30">
        <v>10</v>
      </c>
      <c r="M39" s="30">
        <v>10.1</v>
      </c>
      <c r="N39" s="30">
        <v>10.5</v>
      </c>
      <c r="O39" s="30"/>
      <c r="P39" s="61"/>
    </row>
    <row r="40" spans="1:15" ht="12.75">
      <c r="A40" s="1"/>
      <c r="B40" s="1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ht="15">
      <c r="A42" s="22">
        <v>3</v>
      </c>
      <c r="B42" s="1">
        <v>200</v>
      </c>
      <c r="C42" s="17" t="s">
        <v>664</v>
      </c>
      <c r="D42" s="27" t="s">
        <v>61</v>
      </c>
      <c r="E42" s="141">
        <v>588</v>
      </c>
      <c r="F42" s="141"/>
      <c r="G42" s="35">
        <v>50.9</v>
      </c>
      <c r="H42" s="35">
        <v>101.7</v>
      </c>
      <c r="I42" s="35">
        <v>153.4</v>
      </c>
      <c r="J42" s="35">
        <v>204.7</v>
      </c>
      <c r="K42" s="35">
        <v>254.1</v>
      </c>
      <c r="L42" s="35">
        <v>304.7</v>
      </c>
      <c r="M42" s="35">
        <v>356.3</v>
      </c>
      <c r="N42" s="35">
        <v>407.4</v>
      </c>
      <c r="O42" s="35">
        <v>407.4</v>
      </c>
      <c r="P42" s="61"/>
    </row>
    <row r="43" spans="1:16" ht="15">
      <c r="A43" s="1"/>
      <c r="B43" s="1"/>
      <c r="C43" s="1"/>
      <c r="D43" s="1"/>
      <c r="E43" s="1"/>
      <c r="F43" s="1"/>
      <c r="G43" s="29">
        <v>50.9</v>
      </c>
      <c r="H43" s="29">
        <v>50.8</v>
      </c>
      <c r="I43" s="29">
        <v>51.7</v>
      </c>
      <c r="J43" s="29">
        <v>51.3</v>
      </c>
      <c r="K43" s="29">
        <v>49.4</v>
      </c>
      <c r="L43" s="29">
        <v>50.6</v>
      </c>
      <c r="M43" s="29">
        <v>51.6</v>
      </c>
      <c r="N43" s="29">
        <v>51.1</v>
      </c>
      <c r="O43" s="29"/>
      <c r="P43" s="61"/>
    </row>
    <row r="44" spans="1:16" ht="14.25">
      <c r="A44" s="1"/>
      <c r="B44" s="1"/>
      <c r="C44" s="1"/>
      <c r="D44" s="1"/>
      <c r="E44" s="1"/>
      <c r="F44" s="1"/>
      <c r="G44" s="30">
        <v>10.7</v>
      </c>
      <c r="H44" s="30">
        <v>10.5</v>
      </c>
      <c r="I44" s="30">
        <v>10.5</v>
      </c>
      <c r="J44" s="30">
        <v>10.5</v>
      </c>
      <c r="K44" s="30">
        <v>9.9</v>
      </c>
      <c r="L44" s="30">
        <v>9.9</v>
      </c>
      <c r="M44" s="30">
        <v>10.4</v>
      </c>
      <c r="N44" s="30">
        <v>10.2</v>
      </c>
      <c r="O44" s="30"/>
      <c r="P44" s="61"/>
    </row>
    <row r="45" spans="1:16" ht="14.25">
      <c r="A45" s="1"/>
      <c r="B45" s="1"/>
      <c r="C45" s="1"/>
      <c r="D45" s="1"/>
      <c r="E45" s="1"/>
      <c r="F45" s="1"/>
      <c r="G45" s="30">
        <v>10.6</v>
      </c>
      <c r="H45" s="30">
        <v>10</v>
      </c>
      <c r="I45" s="30">
        <v>10.4</v>
      </c>
      <c r="J45" s="30">
        <v>10.7</v>
      </c>
      <c r="K45" s="30">
        <v>9.5</v>
      </c>
      <c r="L45" s="30">
        <v>10.6</v>
      </c>
      <c r="M45" s="30">
        <v>9.8</v>
      </c>
      <c r="N45" s="30">
        <v>10.6</v>
      </c>
      <c r="O45" s="30"/>
      <c r="P45" s="61"/>
    </row>
    <row r="46" spans="1:16" ht="14.25">
      <c r="A46" s="1"/>
      <c r="B46" s="1"/>
      <c r="C46" s="1"/>
      <c r="D46" s="1"/>
      <c r="E46" s="1"/>
      <c r="F46" s="1"/>
      <c r="G46" s="30">
        <v>8.9</v>
      </c>
      <c r="H46" s="30">
        <v>10.3</v>
      </c>
      <c r="I46" s="30">
        <v>10.1</v>
      </c>
      <c r="J46" s="30">
        <v>10.2</v>
      </c>
      <c r="K46" s="30">
        <v>9.5</v>
      </c>
      <c r="L46" s="30">
        <v>9.7</v>
      </c>
      <c r="M46" s="30">
        <v>10.6</v>
      </c>
      <c r="N46" s="30">
        <v>9.7</v>
      </c>
      <c r="O46" s="30"/>
      <c r="P46" s="61"/>
    </row>
    <row r="47" spans="1:16" ht="14.25">
      <c r="A47" s="1"/>
      <c r="B47" s="1"/>
      <c r="C47" s="1"/>
      <c r="D47" s="1"/>
      <c r="E47" s="1"/>
      <c r="F47" s="1"/>
      <c r="G47" s="30">
        <v>10.4</v>
      </c>
      <c r="H47" s="30">
        <v>10.2</v>
      </c>
      <c r="I47" s="30">
        <v>10.3</v>
      </c>
      <c r="J47" s="30">
        <v>9.9</v>
      </c>
      <c r="K47" s="30">
        <v>9.9</v>
      </c>
      <c r="L47" s="30">
        <v>10.2</v>
      </c>
      <c r="M47" s="30">
        <v>10.4</v>
      </c>
      <c r="N47" s="30">
        <v>9.8</v>
      </c>
      <c r="O47" s="30"/>
      <c r="P47" s="61"/>
    </row>
    <row r="48" spans="1:16" ht="14.25">
      <c r="A48" s="1"/>
      <c r="B48" s="1"/>
      <c r="C48" s="1"/>
      <c r="D48" s="1"/>
      <c r="E48" s="1"/>
      <c r="F48" s="1"/>
      <c r="G48" s="30">
        <v>10.3</v>
      </c>
      <c r="H48" s="30">
        <v>9.8</v>
      </c>
      <c r="I48" s="30">
        <v>10.4</v>
      </c>
      <c r="J48" s="30">
        <v>10</v>
      </c>
      <c r="K48" s="30">
        <v>10.6</v>
      </c>
      <c r="L48" s="30">
        <v>10.2</v>
      </c>
      <c r="M48" s="30">
        <v>10.4</v>
      </c>
      <c r="N48" s="30">
        <v>10.8</v>
      </c>
      <c r="O48" s="30"/>
      <c r="P48" s="61"/>
    </row>
    <row r="49" spans="1:15" ht="12.75">
      <c r="A49" s="1"/>
      <c r="B49" s="1"/>
      <c r="C49" s="1"/>
      <c r="D49" s="1"/>
      <c r="E49" s="1"/>
      <c r="F49" s="1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ht="15">
      <c r="A51" s="22">
        <v>4</v>
      </c>
      <c r="B51" s="1">
        <v>8</v>
      </c>
      <c r="C51" s="17" t="s">
        <v>282</v>
      </c>
      <c r="D51" s="27" t="s">
        <v>54</v>
      </c>
      <c r="E51" s="141">
        <v>590</v>
      </c>
      <c r="F51" s="141"/>
      <c r="G51" s="35">
        <v>51.9</v>
      </c>
      <c r="H51" s="35">
        <v>103.6</v>
      </c>
      <c r="I51" s="35">
        <v>155.7</v>
      </c>
      <c r="J51" s="35">
        <v>206.5</v>
      </c>
      <c r="K51" s="35">
        <v>255.8</v>
      </c>
      <c r="L51" s="35">
        <v>304.8</v>
      </c>
      <c r="M51" s="35">
        <v>355.3</v>
      </c>
      <c r="N51" s="35">
        <v>404.8</v>
      </c>
      <c r="O51" s="35">
        <v>404.8</v>
      </c>
      <c r="P51" s="61"/>
    </row>
    <row r="52" spans="1:16" ht="15">
      <c r="A52" s="1"/>
      <c r="B52" s="1"/>
      <c r="C52" s="1"/>
      <c r="D52" s="1"/>
      <c r="E52" s="1"/>
      <c r="F52" s="1"/>
      <c r="G52" s="29">
        <v>51.9</v>
      </c>
      <c r="H52" s="29">
        <v>51.7</v>
      </c>
      <c r="I52" s="29">
        <v>52.1</v>
      </c>
      <c r="J52" s="29">
        <v>50.8</v>
      </c>
      <c r="K52" s="29">
        <v>49.3</v>
      </c>
      <c r="L52" s="29">
        <v>49</v>
      </c>
      <c r="M52" s="29">
        <v>50.5</v>
      </c>
      <c r="N52" s="29">
        <v>49.5</v>
      </c>
      <c r="O52" s="29"/>
      <c r="P52" s="61"/>
    </row>
    <row r="53" spans="1:16" ht="14.25">
      <c r="A53" s="1"/>
      <c r="B53" s="1"/>
      <c r="C53" s="1"/>
      <c r="D53" s="1"/>
      <c r="E53" s="1"/>
      <c r="F53" s="1"/>
      <c r="G53" s="30">
        <v>10</v>
      </c>
      <c r="H53" s="30">
        <v>10.5</v>
      </c>
      <c r="I53" s="30">
        <v>10.8</v>
      </c>
      <c r="J53" s="30">
        <v>9.9</v>
      </c>
      <c r="K53" s="30">
        <v>9.6</v>
      </c>
      <c r="L53" s="30">
        <v>10.2</v>
      </c>
      <c r="M53" s="30">
        <v>10.1</v>
      </c>
      <c r="N53" s="30">
        <v>9.7</v>
      </c>
      <c r="O53" s="30"/>
      <c r="P53" s="61"/>
    </row>
    <row r="54" spans="1:16" ht="14.25">
      <c r="A54" s="1"/>
      <c r="B54" s="1"/>
      <c r="C54" s="1"/>
      <c r="D54" s="1"/>
      <c r="E54" s="1"/>
      <c r="F54" s="1"/>
      <c r="G54" s="30">
        <v>10.5</v>
      </c>
      <c r="H54" s="30">
        <v>10.6</v>
      </c>
      <c r="I54" s="30">
        <v>10.2</v>
      </c>
      <c r="J54" s="30">
        <v>10.4</v>
      </c>
      <c r="K54" s="30">
        <v>10</v>
      </c>
      <c r="L54" s="30">
        <v>9.2</v>
      </c>
      <c r="M54" s="30">
        <v>10.5</v>
      </c>
      <c r="N54" s="30">
        <v>9.4</v>
      </c>
      <c r="O54" s="30"/>
      <c r="P54" s="61"/>
    </row>
    <row r="55" spans="1:16" ht="14.25">
      <c r="A55" s="1"/>
      <c r="B55" s="1"/>
      <c r="C55" s="1"/>
      <c r="D55" s="1"/>
      <c r="E55" s="1"/>
      <c r="F55" s="1"/>
      <c r="G55" s="30">
        <v>10.8</v>
      </c>
      <c r="H55" s="30">
        <v>10.1</v>
      </c>
      <c r="I55" s="30">
        <v>10</v>
      </c>
      <c r="J55" s="30">
        <v>10.6</v>
      </c>
      <c r="K55" s="30">
        <v>10.3</v>
      </c>
      <c r="L55" s="30">
        <v>9.2</v>
      </c>
      <c r="M55" s="30">
        <v>10.5</v>
      </c>
      <c r="N55" s="30">
        <v>9.9</v>
      </c>
      <c r="O55" s="30"/>
      <c r="P55" s="61"/>
    </row>
    <row r="56" spans="1:16" ht="14.25">
      <c r="A56" s="1"/>
      <c r="B56" s="1"/>
      <c r="C56" s="1"/>
      <c r="D56" s="1"/>
      <c r="E56" s="1"/>
      <c r="F56" s="1"/>
      <c r="G56" s="30">
        <v>10.4</v>
      </c>
      <c r="H56" s="30">
        <v>10.4</v>
      </c>
      <c r="I56" s="30">
        <v>10.7</v>
      </c>
      <c r="J56" s="30">
        <v>10.1</v>
      </c>
      <c r="K56" s="30">
        <v>9.6</v>
      </c>
      <c r="L56" s="30">
        <v>10.1</v>
      </c>
      <c r="M56" s="30">
        <v>9.5</v>
      </c>
      <c r="N56" s="30">
        <v>10.6</v>
      </c>
      <c r="O56" s="30"/>
      <c r="P56" s="61"/>
    </row>
    <row r="57" spans="1:16" ht="14.25">
      <c r="A57" s="1"/>
      <c r="B57" s="1"/>
      <c r="C57" s="1"/>
      <c r="D57" s="1"/>
      <c r="E57" s="1"/>
      <c r="F57" s="1"/>
      <c r="G57" s="30">
        <v>10.2</v>
      </c>
      <c r="H57" s="30">
        <v>10.1</v>
      </c>
      <c r="I57" s="30">
        <v>10.4</v>
      </c>
      <c r="J57" s="30">
        <v>9.8</v>
      </c>
      <c r="K57" s="30">
        <v>9.8</v>
      </c>
      <c r="L57" s="30">
        <v>10.3</v>
      </c>
      <c r="M57" s="30">
        <v>9.9</v>
      </c>
      <c r="N57" s="30">
        <v>9.9</v>
      </c>
      <c r="O57" s="30"/>
      <c r="P57" s="61"/>
    </row>
    <row r="58" spans="1:15" ht="12.75">
      <c r="A58" s="1"/>
      <c r="B58" s="1"/>
      <c r="C58" s="1"/>
      <c r="D58" s="1"/>
      <c r="E58" s="1"/>
      <c r="F58" s="1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 ht="15">
      <c r="A60" s="22">
        <v>5</v>
      </c>
      <c r="B60" s="1">
        <v>32</v>
      </c>
      <c r="C60" s="17" t="s">
        <v>294</v>
      </c>
      <c r="D60" s="27" t="s">
        <v>216</v>
      </c>
      <c r="E60" s="141">
        <v>591</v>
      </c>
      <c r="F60" s="141"/>
      <c r="G60" s="35">
        <v>50.5</v>
      </c>
      <c r="H60" s="35">
        <v>99.9</v>
      </c>
      <c r="I60" s="35">
        <v>152.8</v>
      </c>
      <c r="J60" s="35">
        <v>205.2</v>
      </c>
      <c r="K60" s="35">
        <v>254.3</v>
      </c>
      <c r="L60" s="35">
        <v>305</v>
      </c>
      <c r="M60" s="35">
        <v>353.5</v>
      </c>
      <c r="N60" s="35"/>
      <c r="O60" s="35">
        <v>353.5</v>
      </c>
      <c r="P60" s="61"/>
    </row>
    <row r="61" spans="1:16" ht="15">
      <c r="A61" s="1"/>
      <c r="B61" s="1"/>
      <c r="C61" s="1"/>
      <c r="D61" s="1"/>
      <c r="E61" s="1"/>
      <c r="F61" s="1"/>
      <c r="G61" s="29">
        <v>50.5</v>
      </c>
      <c r="H61" s="29">
        <v>49.4</v>
      </c>
      <c r="I61" s="29">
        <v>52.9</v>
      </c>
      <c r="J61" s="29">
        <v>52.4</v>
      </c>
      <c r="K61" s="29">
        <v>49.1</v>
      </c>
      <c r="L61" s="29">
        <v>50.7</v>
      </c>
      <c r="M61" s="29">
        <v>48.5</v>
      </c>
      <c r="N61" s="29"/>
      <c r="O61" s="29"/>
      <c r="P61" s="61"/>
    </row>
    <row r="62" spans="1:16" ht="14.25">
      <c r="A62" s="1"/>
      <c r="B62" s="1"/>
      <c r="C62" s="1"/>
      <c r="D62" s="1"/>
      <c r="E62" s="1"/>
      <c r="F62" s="1"/>
      <c r="G62" s="30">
        <v>9.4</v>
      </c>
      <c r="H62" s="30">
        <v>9.6</v>
      </c>
      <c r="I62" s="30">
        <v>10.9</v>
      </c>
      <c r="J62" s="30">
        <v>10.1</v>
      </c>
      <c r="K62" s="30">
        <v>9.3</v>
      </c>
      <c r="L62" s="30">
        <v>9.6</v>
      </c>
      <c r="M62" s="30">
        <v>9.5</v>
      </c>
      <c r="N62" s="30"/>
      <c r="O62" s="30"/>
      <c r="P62" s="61"/>
    </row>
    <row r="63" spans="1:16" ht="14.25">
      <c r="A63" s="1"/>
      <c r="B63" s="1"/>
      <c r="C63" s="1"/>
      <c r="D63" s="1"/>
      <c r="E63" s="1"/>
      <c r="F63" s="1"/>
      <c r="G63" s="30">
        <v>9.7</v>
      </c>
      <c r="H63" s="30">
        <v>10.3</v>
      </c>
      <c r="I63" s="30">
        <v>10.8</v>
      </c>
      <c r="J63" s="30">
        <v>10.5</v>
      </c>
      <c r="K63" s="30">
        <v>10.4</v>
      </c>
      <c r="L63" s="30">
        <v>10</v>
      </c>
      <c r="M63" s="30">
        <v>10.2</v>
      </c>
      <c r="N63" s="30"/>
      <c r="O63" s="30"/>
      <c r="P63" s="61"/>
    </row>
    <row r="64" spans="1:16" ht="14.25">
      <c r="A64" s="1"/>
      <c r="B64" s="1"/>
      <c r="C64" s="1"/>
      <c r="D64" s="1"/>
      <c r="E64" s="1"/>
      <c r="F64" s="1"/>
      <c r="G64" s="30">
        <v>10.8</v>
      </c>
      <c r="H64" s="30">
        <v>9.7</v>
      </c>
      <c r="I64" s="30">
        <v>10.7</v>
      </c>
      <c r="J64" s="30">
        <v>10.5</v>
      </c>
      <c r="K64" s="30">
        <v>10.4</v>
      </c>
      <c r="L64" s="30">
        <v>10.2</v>
      </c>
      <c r="M64" s="30">
        <v>9.8</v>
      </c>
      <c r="N64" s="30"/>
      <c r="O64" s="30"/>
      <c r="P64" s="61"/>
    </row>
    <row r="65" spans="1:16" ht="14.25">
      <c r="A65" s="1"/>
      <c r="B65" s="1"/>
      <c r="C65" s="1"/>
      <c r="D65" s="1"/>
      <c r="E65" s="1"/>
      <c r="F65" s="1"/>
      <c r="G65" s="30">
        <v>10.1</v>
      </c>
      <c r="H65" s="30">
        <v>9.9</v>
      </c>
      <c r="I65" s="30">
        <v>10.3</v>
      </c>
      <c r="J65" s="30">
        <v>10.7</v>
      </c>
      <c r="K65" s="30">
        <v>9.1</v>
      </c>
      <c r="L65" s="30">
        <v>10.4</v>
      </c>
      <c r="M65" s="30">
        <v>9.1</v>
      </c>
      <c r="N65" s="30"/>
      <c r="O65" s="30"/>
      <c r="P65" s="61"/>
    </row>
    <row r="66" spans="1:16" ht="14.25">
      <c r="A66" s="1"/>
      <c r="B66" s="1"/>
      <c r="C66" s="1"/>
      <c r="D66" s="1"/>
      <c r="E66" s="1"/>
      <c r="F66" s="1"/>
      <c r="G66" s="30">
        <v>10.5</v>
      </c>
      <c r="H66" s="30">
        <v>9.9</v>
      </c>
      <c r="I66" s="30">
        <v>10.2</v>
      </c>
      <c r="J66" s="30">
        <v>10.6</v>
      </c>
      <c r="K66" s="30">
        <v>9.9</v>
      </c>
      <c r="L66" s="30">
        <v>10.5</v>
      </c>
      <c r="M66" s="30">
        <v>9.9</v>
      </c>
      <c r="N66" s="30"/>
      <c r="O66" s="30"/>
      <c r="P66" s="61"/>
    </row>
    <row r="67" spans="1:15" ht="12.75">
      <c r="A67" s="1"/>
      <c r="B67" s="1"/>
      <c r="C67" s="1"/>
      <c r="D67" s="1"/>
      <c r="E67" s="1"/>
      <c r="F67" s="1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>
      <c r="A69" s="22">
        <v>6</v>
      </c>
      <c r="B69" s="1">
        <v>154</v>
      </c>
      <c r="C69" s="17" t="s">
        <v>327</v>
      </c>
      <c r="D69" s="27" t="s">
        <v>209</v>
      </c>
      <c r="E69" s="141">
        <v>588</v>
      </c>
      <c r="F69" s="141"/>
      <c r="G69" s="35">
        <v>50.7</v>
      </c>
      <c r="H69" s="35">
        <v>100.9</v>
      </c>
      <c r="I69" s="35">
        <v>153.4</v>
      </c>
      <c r="J69" s="35">
        <v>205.3</v>
      </c>
      <c r="K69" s="35">
        <v>254.9</v>
      </c>
      <c r="L69" s="35">
        <v>304.2</v>
      </c>
      <c r="M69" s="35">
        <v>352.4</v>
      </c>
      <c r="N69" s="35"/>
      <c r="O69" s="35">
        <v>352.4</v>
      </c>
      <c r="P69" s="61"/>
    </row>
    <row r="70" spans="1:16" ht="15">
      <c r="A70" s="1"/>
      <c r="B70" s="1"/>
      <c r="C70" s="1"/>
      <c r="D70" s="1"/>
      <c r="E70" s="1"/>
      <c r="F70" s="1"/>
      <c r="G70" s="29">
        <v>50.7</v>
      </c>
      <c r="H70" s="29">
        <v>50.2</v>
      </c>
      <c r="I70" s="29">
        <v>52.5</v>
      </c>
      <c r="J70" s="29">
        <v>51.9</v>
      </c>
      <c r="K70" s="29">
        <v>49.6</v>
      </c>
      <c r="L70" s="29">
        <v>49.3</v>
      </c>
      <c r="M70" s="29">
        <v>48.2</v>
      </c>
      <c r="N70" s="29"/>
      <c r="O70" s="29"/>
      <c r="P70" s="61"/>
    </row>
    <row r="71" spans="1:16" ht="14.25">
      <c r="A71" s="1"/>
      <c r="B71" s="1"/>
      <c r="C71" s="1"/>
      <c r="D71" s="1"/>
      <c r="E71" s="1"/>
      <c r="F71" s="1"/>
      <c r="G71" s="30">
        <v>10.3</v>
      </c>
      <c r="H71" s="30">
        <v>9.6</v>
      </c>
      <c r="I71" s="30">
        <v>10.8</v>
      </c>
      <c r="J71" s="30">
        <v>10.1</v>
      </c>
      <c r="K71" s="30">
        <v>9.7</v>
      </c>
      <c r="L71" s="30">
        <v>10</v>
      </c>
      <c r="M71" s="30">
        <v>9.8</v>
      </c>
      <c r="N71" s="30"/>
      <c r="O71" s="30"/>
      <c r="P71" s="61"/>
    </row>
    <row r="72" spans="1:16" ht="14.25">
      <c r="A72" s="1"/>
      <c r="B72" s="1"/>
      <c r="C72" s="1"/>
      <c r="D72" s="1"/>
      <c r="E72" s="1"/>
      <c r="F72" s="1"/>
      <c r="G72" s="30">
        <v>9.7</v>
      </c>
      <c r="H72" s="30">
        <v>10</v>
      </c>
      <c r="I72" s="30">
        <v>10.6</v>
      </c>
      <c r="J72" s="30">
        <v>10.6</v>
      </c>
      <c r="K72" s="30">
        <v>10.2</v>
      </c>
      <c r="L72" s="30">
        <v>9.3</v>
      </c>
      <c r="M72" s="30">
        <v>10</v>
      </c>
      <c r="N72" s="30"/>
      <c r="O72" s="30"/>
      <c r="P72" s="61"/>
    </row>
    <row r="73" spans="1:16" ht="14.25">
      <c r="A73" s="1"/>
      <c r="B73" s="1"/>
      <c r="C73" s="1"/>
      <c r="D73" s="1"/>
      <c r="E73" s="1"/>
      <c r="F73" s="1"/>
      <c r="G73" s="30">
        <v>10</v>
      </c>
      <c r="H73" s="30">
        <v>10.1</v>
      </c>
      <c r="I73" s="30">
        <v>10.5</v>
      </c>
      <c r="J73" s="30">
        <v>10.5</v>
      </c>
      <c r="K73" s="30">
        <v>10.2</v>
      </c>
      <c r="L73" s="30">
        <v>9.5</v>
      </c>
      <c r="M73" s="30">
        <v>9</v>
      </c>
      <c r="N73" s="30"/>
      <c r="O73" s="30"/>
      <c r="P73" s="61"/>
    </row>
    <row r="74" spans="1:16" ht="14.25">
      <c r="A74" s="1"/>
      <c r="B74" s="1"/>
      <c r="C74" s="1"/>
      <c r="D74" s="1"/>
      <c r="E74" s="1"/>
      <c r="F74" s="1"/>
      <c r="G74" s="30">
        <v>10.3</v>
      </c>
      <c r="H74" s="30">
        <v>9.9</v>
      </c>
      <c r="I74" s="30">
        <v>10.5</v>
      </c>
      <c r="J74" s="30">
        <v>10</v>
      </c>
      <c r="K74" s="30">
        <v>9.4</v>
      </c>
      <c r="L74" s="30">
        <v>10.5</v>
      </c>
      <c r="M74" s="30">
        <v>10</v>
      </c>
      <c r="N74" s="30"/>
      <c r="O74" s="30"/>
      <c r="P74" s="61"/>
    </row>
    <row r="75" spans="1:16" ht="14.25">
      <c r="A75" s="1"/>
      <c r="B75" s="1"/>
      <c r="C75" s="1"/>
      <c r="D75" s="1"/>
      <c r="E75" s="1"/>
      <c r="F75" s="1"/>
      <c r="G75" s="30">
        <v>10.4</v>
      </c>
      <c r="H75" s="30">
        <v>10.6</v>
      </c>
      <c r="I75" s="30">
        <v>10.1</v>
      </c>
      <c r="J75" s="30">
        <v>10.7</v>
      </c>
      <c r="K75" s="30">
        <v>10.1</v>
      </c>
      <c r="L75" s="30">
        <v>10</v>
      </c>
      <c r="M75" s="30">
        <v>9.4</v>
      </c>
      <c r="N75" s="30"/>
      <c r="O75" s="30"/>
      <c r="P75" s="61"/>
    </row>
    <row r="76" spans="1:16" ht="14.25">
      <c r="A76" s="1"/>
      <c r="B76" s="1"/>
      <c r="C76" s="1"/>
      <c r="D76" s="1"/>
      <c r="E76" s="1"/>
      <c r="F76" s="1"/>
      <c r="G76" s="30"/>
      <c r="H76" s="30"/>
      <c r="I76" s="30"/>
      <c r="J76" s="30"/>
      <c r="K76" s="30"/>
      <c r="L76" s="30"/>
      <c r="M76" s="30"/>
      <c r="N76" s="30"/>
      <c r="O76" s="30"/>
      <c r="P76" s="61"/>
    </row>
    <row r="77" spans="1:15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22">
        <v>7</v>
      </c>
      <c r="B78" s="1">
        <v>156</v>
      </c>
      <c r="C78" s="17" t="s">
        <v>315</v>
      </c>
      <c r="D78" s="27" t="s">
        <v>209</v>
      </c>
      <c r="E78" s="141">
        <v>589</v>
      </c>
      <c r="F78" s="141"/>
      <c r="G78" s="35">
        <v>48.8</v>
      </c>
      <c r="H78" s="35">
        <v>99.9</v>
      </c>
      <c r="I78" s="35">
        <v>150.9</v>
      </c>
      <c r="J78" s="35">
        <v>202.4</v>
      </c>
      <c r="K78" s="35">
        <v>253.3</v>
      </c>
      <c r="L78" s="35">
        <v>302.8</v>
      </c>
      <c r="M78" s="35"/>
      <c r="N78" s="35"/>
      <c r="O78" s="35">
        <v>302.8</v>
      </c>
    </row>
    <row r="79" spans="1:16" ht="15">
      <c r="A79" s="1"/>
      <c r="B79" s="1"/>
      <c r="C79" s="1"/>
      <c r="D79" s="1"/>
      <c r="E79" s="1"/>
      <c r="F79" s="1"/>
      <c r="G79" s="29">
        <v>48.8</v>
      </c>
      <c r="H79" s="29">
        <v>51.1</v>
      </c>
      <c r="I79" s="29">
        <v>51</v>
      </c>
      <c r="J79" s="29">
        <v>51.5</v>
      </c>
      <c r="K79" s="29">
        <v>50.9</v>
      </c>
      <c r="L79" s="29">
        <v>49.5</v>
      </c>
      <c r="M79" s="29"/>
      <c r="N79" s="29"/>
      <c r="O79" s="29"/>
      <c r="P79" s="61"/>
    </row>
    <row r="80" spans="1:16" ht="14.25">
      <c r="A80" s="1"/>
      <c r="B80" s="1"/>
      <c r="C80" s="1"/>
      <c r="D80" s="1"/>
      <c r="E80" s="1"/>
      <c r="F80" s="1"/>
      <c r="G80" s="30">
        <v>9.7</v>
      </c>
      <c r="H80" s="30">
        <v>10.2</v>
      </c>
      <c r="I80" s="30">
        <v>10.4</v>
      </c>
      <c r="J80" s="30">
        <v>10.3</v>
      </c>
      <c r="K80" s="30">
        <v>10.1</v>
      </c>
      <c r="L80" s="30">
        <v>9.9</v>
      </c>
      <c r="M80" s="30"/>
      <c r="N80" s="30"/>
      <c r="O80" s="30"/>
      <c r="P80" s="61"/>
    </row>
    <row r="81" spans="1:16" ht="14.25">
      <c r="A81" s="1"/>
      <c r="B81" s="1"/>
      <c r="C81" s="1"/>
      <c r="D81" s="1"/>
      <c r="E81" s="1"/>
      <c r="F81" s="1"/>
      <c r="G81" s="30">
        <v>10.5</v>
      </c>
      <c r="H81" s="30">
        <v>10.2</v>
      </c>
      <c r="I81" s="30">
        <v>9.4</v>
      </c>
      <c r="J81" s="30">
        <v>10.6</v>
      </c>
      <c r="K81" s="30">
        <v>10.2</v>
      </c>
      <c r="L81" s="30">
        <v>10.3</v>
      </c>
      <c r="M81" s="30"/>
      <c r="N81" s="30"/>
      <c r="O81" s="30"/>
      <c r="P81" s="61"/>
    </row>
    <row r="82" spans="1:16" ht="14.25">
      <c r="A82" s="1"/>
      <c r="B82" s="1"/>
      <c r="C82" s="1"/>
      <c r="D82" s="1"/>
      <c r="E82" s="1"/>
      <c r="F82" s="1"/>
      <c r="G82" s="30">
        <v>9.7</v>
      </c>
      <c r="H82" s="30">
        <v>10.7</v>
      </c>
      <c r="I82" s="30">
        <v>10.9</v>
      </c>
      <c r="J82" s="30">
        <v>10.5</v>
      </c>
      <c r="K82" s="30">
        <v>10.5</v>
      </c>
      <c r="L82" s="30">
        <v>9.5</v>
      </c>
      <c r="M82" s="30"/>
      <c r="N82" s="30"/>
      <c r="O82" s="30"/>
      <c r="P82" s="61"/>
    </row>
    <row r="83" spans="1:16" ht="14.25">
      <c r="A83" s="1"/>
      <c r="B83" s="1"/>
      <c r="C83" s="1"/>
      <c r="D83" s="1"/>
      <c r="E83" s="1"/>
      <c r="F83" s="1"/>
      <c r="G83" s="30">
        <v>8.8</v>
      </c>
      <c r="H83" s="30">
        <v>10.7</v>
      </c>
      <c r="I83" s="30">
        <v>9.9</v>
      </c>
      <c r="J83" s="30">
        <v>10.1</v>
      </c>
      <c r="K83" s="30">
        <v>9.9</v>
      </c>
      <c r="L83" s="30">
        <v>9.9</v>
      </c>
      <c r="M83" s="30"/>
      <c r="N83" s="30"/>
      <c r="O83" s="30"/>
      <c r="P83" s="61"/>
    </row>
    <row r="84" spans="1:16" ht="14.25">
      <c r="A84" s="1"/>
      <c r="B84" s="1"/>
      <c r="C84" s="1"/>
      <c r="D84" s="1"/>
      <c r="E84" s="1"/>
      <c r="F84" s="1"/>
      <c r="G84" s="30">
        <v>10.1</v>
      </c>
      <c r="H84" s="30">
        <v>9.3</v>
      </c>
      <c r="I84" s="30">
        <v>10.4</v>
      </c>
      <c r="J84" s="30">
        <v>10</v>
      </c>
      <c r="K84" s="30">
        <v>10.2</v>
      </c>
      <c r="L84" s="30">
        <v>9.9</v>
      </c>
      <c r="M84" s="30"/>
      <c r="N84" s="30"/>
      <c r="O84" s="30"/>
      <c r="P84" s="61"/>
    </row>
    <row r="85" spans="1:16" ht="14.25">
      <c r="A85" s="1"/>
      <c r="B85" s="1"/>
      <c r="C85" s="1"/>
      <c r="D85" s="1"/>
      <c r="E85" s="1"/>
      <c r="F85" s="1"/>
      <c r="G85" s="30"/>
      <c r="H85" s="30"/>
      <c r="I85" s="30"/>
      <c r="J85" s="30"/>
      <c r="K85" s="30"/>
      <c r="L85" s="30"/>
      <c r="M85" s="30"/>
      <c r="N85" s="30"/>
      <c r="O85" s="30"/>
      <c r="P85" s="61"/>
    </row>
    <row r="86" spans="1:15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22">
        <v>8</v>
      </c>
      <c r="B87" s="1">
        <v>159</v>
      </c>
      <c r="C87" s="17" t="s">
        <v>343</v>
      </c>
      <c r="D87" s="27" t="s">
        <v>209</v>
      </c>
      <c r="E87" s="141">
        <v>588</v>
      </c>
      <c r="F87" s="141"/>
      <c r="G87" s="35">
        <v>49.8</v>
      </c>
      <c r="H87" s="35">
        <v>100.1</v>
      </c>
      <c r="I87" s="35">
        <v>150.8</v>
      </c>
      <c r="J87" s="35">
        <v>201.6</v>
      </c>
      <c r="K87" s="35">
        <v>250.1</v>
      </c>
      <c r="L87" s="35">
        <v>300.8</v>
      </c>
      <c r="M87" s="35"/>
      <c r="N87" s="35"/>
      <c r="O87" s="35">
        <v>300.8</v>
      </c>
    </row>
    <row r="88" spans="1:16" ht="15">
      <c r="A88" s="1"/>
      <c r="B88" s="1"/>
      <c r="C88" s="1"/>
      <c r="D88" s="1"/>
      <c r="E88" s="1"/>
      <c r="F88" s="1"/>
      <c r="G88" s="29">
        <v>49.8</v>
      </c>
      <c r="H88" s="29">
        <v>50.3</v>
      </c>
      <c r="I88" s="29">
        <v>50.7</v>
      </c>
      <c r="J88" s="29">
        <v>50.8</v>
      </c>
      <c r="K88" s="29">
        <v>48.5</v>
      </c>
      <c r="L88" s="29">
        <v>50.7</v>
      </c>
      <c r="M88" s="29"/>
      <c r="N88" s="29"/>
      <c r="O88" s="29"/>
      <c r="P88" s="61"/>
    </row>
    <row r="89" spans="1:16" ht="14.25">
      <c r="A89" s="1"/>
      <c r="B89" s="1"/>
      <c r="C89" s="1"/>
      <c r="D89" s="1"/>
      <c r="E89" s="1"/>
      <c r="F89" s="1"/>
      <c r="G89" s="30">
        <v>8.8</v>
      </c>
      <c r="H89" s="30">
        <v>10.1</v>
      </c>
      <c r="I89" s="30">
        <v>10.4</v>
      </c>
      <c r="J89" s="30">
        <v>10.4</v>
      </c>
      <c r="K89" s="30">
        <v>9.8</v>
      </c>
      <c r="L89" s="30">
        <v>10.7</v>
      </c>
      <c r="M89" s="30"/>
      <c r="N89" s="30"/>
      <c r="O89" s="30"/>
      <c r="P89" s="61"/>
    </row>
    <row r="90" spans="1:16" ht="14.25">
      <c r="A90" s="1"/>
      <c r="B90" s="1"/>
      <c r="C90" s="1"/>
      <c r="D90" s="1"/>
      <c r="E90" s="1"/>
      <c r="F90" s="1"/>
      <c r="G90" s="30">
        <v>10.4</v>
      </c>
      <c r="H90" s="30">
        <v>9.9</v>
      </c>
      <c r="I90" s="30">
        <v>10.2</v>
      </c>
      <c r="J90" s="30">
        <v>10</v>
      </c>
      <c r="K90" s="30">
        <v>10.2</v>
      </c>
      <c r="L90" s="30">
        <v>9.5</v>
      </c>
      <c r="M90" s="30"/>
      <c r="N90" s="30"/>
      <c r="O90" s="30"/>
      <c r="P90" s="61"/>
    </row>
    <row r="91" spans="1:16" ht="14.25">
      <c r="A91" s="1"/>
      <c r="B91" s="1"/>
      <c r="C91" s="1"/>
      <c r="D91" s="1"/>
      <c r="E91" s="1"/>
      <c r="F91" s="1"/>
      <c r="G91" s="30">
        <v>10.1</v>
      </c>
      <c r="H91" s="30">
        <v>9.7</v>
      </c>
      <c r="I91" s="30">
        <v>10.2</v>
      </c>
      <c r="J91" s="30">
        <v>10.2</v>
      </c>
      <c r="K91" s="30">
        <v>9</v>
      </c>
      <c r="L91" s="30">
        <v>10.7</v>
      </c>
      <c r="M91" s="30"/>
      <c r="N91" s="30"/>
      <c r="O91" s="30"/>
      <c r="P91" s="61"/>
    </row>
    <row r="92" spans="1:16" ht="14.25">
      <c r="A92" s="1"/>
      <c r="B92" s="1"/>
      <c r="C92" s="1"/>
      <c r="D92" s="1"/>
      <c r="E92" s="1"/>
      <c r="F92" s="1"/>
      <c r="G92" s="30">
        <v>10.5</v>
      </c>
      <c r="H92" s="30">
        <v>10.2</v>
      </c>
      <c r="I92" s="30">
        <v>10.3</v>
      </c>
      <c r="J92" s="30">
        <v>10.1</v>
      </c>
      <c r="K92" s="30">
        <v>8.8</v>
      </c>
      <c r="L92" s="30">
        <v>10.1</v>
      </c>
      <c r="M92" s="30"/>
      <c r="N92" s="30"/>
      <c r="O92" s="30"/>
      <c r="P92" s="61"/>
    </row>
    <row r="93" spans="1:16" ht="14.25">
      <c r="A93" s="1"/>
      <c r="B93" s="1"/>
      <c r="C93" s="1"/>
      <c r="D93" s="1"/>
      <c r="E93" s="1"/>
      <c r="F93" s="1"/>
      <c r="G93" s="30">
        <v>10</v>
      </c>
      <c r="H93" s="30">
        <v>10.4</v>
      </c>
      <c r="I93" s="30">
        <v>9.6</v>
      </c>
      <c r="J93" s="30">
        <v>10.1</v>
      </c>
      <c r="K93" s="30">
        <v>10.7</v>
      </c>
      <c r="L93" s="30">
        <v>9.7</v>
      </c>
      <c r="M93" s="30"/>
      <c r="N93" s="30"/>
      <c r="O93" s="30"/>
      <c r="P93" s="61"/>
    </row>
    <row r="94" spans="2:16" ht="15">
      <c r="B94" s="1"/>
      <c r="C94" s="17"/>
      <c r="D94" s="27"/>
      <c r="E94" s="141"/>
      <c r="F94" s="141"/>
      <c r="G94" s="35"/>
      <c r="H94" s="35"/>
      <c r="I94" s="35"/>
      <c r="J94" s="35"/>
      <c r="K94" s="35"/>
      <c r="L94" s="35"/>
      <c r="M94" s="35"/>
      <c r="N94" s="61"/>
      <c r="O94" s="61"/>
      <c r="P94" s="61"/>
    </row>
    <row r="95" spans="2:15" ht="9.75" customHeight="1">
      <c r="B95" s="1"/>
      <c r="C95" s="1"/>
      <c r="D95" s="1"/>
      <c r="E95" s="1"/>
      <c r="F95" s="1"/>
      <c r="G95" s="29"/>
      <c r="H95" s="29"/>
      <c r="I95" s="29"/>
      <c r="J95" s="29"/>
      <c r="K95" s="29"/>
      <c r="L95" s="29"/>
      <c r="M95" s="29"/>
      <c r="N95" s="61"/>
      <c r="O95" s="61"/>
    </row>
    <row r="96" spans="1:15" ht="14.25">
      <c r="A96" s="26" t="s">
        <v>153</v>
      </c>
      <c r="B96" s="1"/>
      <c r="C96" s="1"/>
      <c r="D96" s="1"/>
      <c r="E96" s="1"/>
      <c r="F96" s="1"/>
      <c r="G96" s="30"/>
      <c r="H96" s="30"/>
      <c r="I96" s="30"/>
      <c r="J96" s="30"/>
      <c r="K96" s="30"/>
      <c r="L96" s="30"/>
      <c r="M96" s="30"/>
      <c r="N96" s="61"/>
      <c r="O96" s="61"/>
    </row>
    <row r="97" spans="2:16" ht="14.25">
      <c r="B97" s="1"/>
      <c r="C97" s="1"/>
      <c r="D97" s="1"/>
      <c r="E97" s="1"/>
      <c r="F97" s="1"/>
      <c r="G97" s="30"/>
      <c r="H97" s="30"/>
      <c r="I97" s="30"/>
      <c r="J97" s="30"/>
      <c r="K97" s="30"/>
      <c r="L97" s="30"/>
      <c r="M97" s="30"/>
      <c r="N97" s="61"/>
      <c r="O97" s="61"/>
      <c r="P97" s="90"/>
    </row>
    <row r="98" spans="2:15" ht="14.25">
      <c r="B98" s="1"/>
      <c r="C98" s="1"/>
      <c r="D98" s="1"/>
      <c r="E98" s="1"/>
      <c r="F98" s="1"/>
      <c r="G98" s="30"/>
      <c r="H98" s="30"/>
      <c r="I98" s="30"/>
      <c r="J98" s="30"/>
      <c r="K98" s="30"/>
      <c r="L98" s="30"/>
      <c r="M98" s="30"/>
      <c r="N98" s="61"/>
      <c r="O98" s="61"/>
    </row>
    <row r="99" spans="2:15" ht="14.25">
      <c r="B99" s="1"/>
      <c r="C99" s="1"/>
      <c r="D99" s="1"/>
      <c r="E99" s="1"/>
      <c r="F99" s="1"/>
      <c r="G99" s="30"/>
      <c r="H99" s="30"/>
      <c r="I99" s="30"/>
      <c r="J99" s="30"/>
      <c r="K99" s="30"/>
      <c r="L99" s="30"/>
      <c r="M99" s="30"/>
      <c r="N99" s="61"/>
      <c r="O99" s="61"/>
    </row>
    <row r="100" spans="2:15" ht="14.25">
      <c r="B100" s="1"/>
      <c r="C100" s="1"/>
      <c r="D100" s="1"/>
      <c r="E100" s="1"/>
      <c r="F100" s="1"/>
      <c r="G100" s="30"/>
      <c r="H100" s="30"/>
      <c r="I100" s="30"/>
      <c r="J100" s="30"/>
      <c r="K100" s="30"/>
      <c r="L100" s="30"/>
      <c r="M100" s="30"/>
      <c r="N100" s="61"/>
      <c r="O100" s="61"/>
    </row>
    <row r="103" spans="13:15" ht="12.75">
      <c r="M103" s="90" t="s">
        <v>34</v>
      </c>
      <c r="N103" s="90"/>
      <c r="O103" s="90"/>
    </row>
  </sheetData>
  <sheetProtection/>
  <mergeCells count="17">
    <mergeCell ref="E87:F87"/>
    <mergeCell ref="E94:F94"/>
    <mergeCell ref="E33:F33"/>
    <mergeCell ref="E42:F42"/>
    <mergeCell ref="E51:F51"/>
    <mergeCell ref="E60:F60"/>
    <mergeCell ref="E69:F69"/>
    <mergeCell ref="E78:F78"/>
    <mergeCell ref="V10:V12"/>
    <mergeCell ref="A14:A16"/>
    <mergeCell ref="V14:V16"/>
    <mergeCell ref="E22:F22"/>
    <mergeCell ref="E24:F24"/>
    <mergeCell ref="A1:K1"/>
    <mergeCell ref="L3:N3"/>
    <mergeCell ref="E8:F8"/>
    <mergeCell ref="A10:A12"/>
  </mergeCells>
  <conditionalFormatting sqref="F11:Q11 F15:Q15">
    <cfRule type="cellIs" priority="6" dxfId="1" operator="equal">
      <formula>1</formula>
    </cfRule>
  </conditionalFormatting>
  <conditionalFormatting sqref="F11:Q11 F15:Q15">
    <cfRule type="cellIs" priority="5" dxfId="0" operator="equal">
      <formula>2</formula>
    </cfRule>
  </conditionalFormatting>
  <conditionalFormatting sqref="R11:U11">
    <cfRule type="cellIs" priority="4" dxfId="1" operator="equal">
      <formula>1</formula>
    </cfRule>
  </conditionalFormatting>
  <conditionalFormatting sqref="R11:U11">
    <cfRule type="cellIs" priority="3" dxfId="0" operator="equal">
      <formula>2</formula>
    </cfRule>
  </conditionalFormatting>
  <conditionalFormatting sqref="R15:U15">
    <cfRule type="cellIs" priority="2" dxfId="1" operator="equal">
      <formula>1</formula>
    </cfRule>
  </conditionalFormatting>
  <conditionalFormatting sqref="R15:U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685</v>
      </c>
    </row>
    <row r="3" spans="1:7" ht="15.75">
      <c r="A3" s="17" t="s">
        <v>36</v>
      </c>
      <c r="C3" s="18" t="s">
        <v>20</v>
      </c>
      <c r="E3" s="133" t="s">
        <v>37</v>
      </c>
      <c r="F3" s="133"/>
      <c r="G3" s="133"/>
    </row>
    <row r="4" spans="1:3" ht="15.75">
      <c r="A4" s="17" t="s">
        <v>38</v>
      </c>
      <c r="C4" s="18" t="s">
        <v>18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169</v>
      </c>
      <c r="C8" s="32">
        <v>9</v>
      </c>
      <c r="D8" s="33" t="s">
        <v>399</v>
      </c>
      <c r="E8" s="34">
        <v>598</v>
      </c>
      <c r="F8" s="145">
        <v>1770</v>
      </c>
    </row>
    <row r="9" spans="3:6" ht="12.75">
      <c r="C9" s="32">
        <v>8</v>
      </c>
      <c r="D9" s="33" t="s">
        <v>398</v>
      </c>
      <c r="E9" s="34">
        <v>590</v>
      </c>
      <c r="F9" s="145"/>
    </row>
    <row r="10" spans="3:6" ht="12.75">
      <c r="C10" s="32">
        <v>10</v>
      </c>
      <c r="D10" s="33" t="s">
        <v>400</v>
      </c>
      <c r="E10" s="34">
        <v>582</v>
      </c>
      <c r="F10" s="145"/>
    </row>
    <row r="11" ht="9.75" customHeight="1"/>
    <row r="12" spans="1:6" ht="14.25">
      <c r="A12" s="22">
        <v>2</v>
      </c>
      <c r="B12" s="31" t="s">
        <v>264</v>
      </c>
      <c r="C12" s="32">
        <v>156</v>
      </c>
      <c r="D12" s="33" t="s">
        <v>410</v>
      </c>
      <c r="E12" s="34">
        <v>589</v>
      </c>
      <c r="F12" s="145">
        <v>1765</v>
      </c>
    </row>
    <row r="13" spans="3:6" ht="12.75">
      <c r="C13" s="32">
        <v>154</v>
      </c>
      <c r="D13" s="33" t="s">
        <v>411</v>
      </c>
      <c r="E13" s="34">
        <v>588</v>
      </c>
      <c r="F13" s="145"/>
    </row>
    <row r="14" spans="3:6" ht="12.75">
      <c r="C14" s="32">
        <v>159</v>
      </c>
      <c r="D14" s="33" t="s">
        <v>412</v>
      </c>
      <c r="E14" s="34">
        <v>588</v>
      </c>
      <c r="F14" s="145"/>
    </row>
    <row r="15" ht="9.75" customHeight="1"/>
    <row r="16" spans="1:6" ht="14.25">
      <c r="A16" s="22">
        <v>3</v>
      </c>
      <c r="B16" s="31" t="s">
        <v>186</v>
      </c>
      <c r="C16" s="32">
        <v>32</v>
      </c>
      <c r="D16" s="33" t="s">
        <v>402</v>
      </c>
      <c r="E16" s="34">
        <v>591</v>
      </c>
      <c r="F16" s="145">
        <v>1764</v>
      </c>
    </row>
    <row r="17" spans="3:6" ht="12.75">
      <c r="C17" s="32">
        <v>7</v>
      </c>
      <c r="D17" s="33" t="s">
        <v>403</v>
      </c>
      <c r="E17" s="34">
        <v>587</v>
      </c>
      <c r="F17" s="145"/>
    </row>
    <row r="18" spans="3:6" ht="12.75">
      <c r="C18" s="32">
        <v>31</v>
      </c>
      <c r="D18" s="33" t="s">
        <v>401</v>
      </c>
      <c r="E18" s="34">
        <v>586</v>
      </c>
      <c r="F18" s="145"/>
    </row>
    <row r="19" ht="9.75" customHeight="1"/>
    <row r="20" spans="1:6" ht="14.25">
      <c r="A20" s="22">
        <v>4</v>
      </c>
      <c r="B20" s="31" t="s">
        <v>74</v>
      </c>
      <c r="C20" s="32">
        <v>204</v>
      </c>
      <c r="D20" s="33" t="s">
        <v>404</v>
      </c>
      <c r="E20" s="34">
        <v>587</v>
      </c>
      <c r="F20" s="145">
        <v>1761</v>
      </c>
    </row>
    <row r="21" spans="3:6" ht="12.75">
      <c r="C21" s="32">
        <v>205</v>
      </c>
      <c r="D21" s="33" t="s">
        <v>406</v>
      </c>
      <c r="E21" s="34">
        <v>587</v>
      </c>
      <c r="F21" s="145"/>
    </row>
    <row r="22" spans="3:6" ht="12.75">
      <c r="C22" s="32">
        <v>206</v>
      </c>
      <c r="D22" s="33" t="s">
        <v>405</v>
      </c>
      <c r="E22" s="34">
        <v>587</v>
      </c>
      <c r="F22" s="145"/>
    </row>
    <row r="23" ht="9.75" customHeight="1"/>
    <row r="24" spans="1:6" ht="14.25">
      <c r="A24" s="22">
        <v>5</v>
      </c>
      <c r="B24" s="31" t="s">
        <v>61</v>
      </c>
      <c r="C24" s="32">
        <v>200</v>
      </c>
      <c r="D24" s="33" t="s">
        <v>686</v>
      </c>
      <c r="E24" s="34">
        <v>588</v>
      </c>
      <c r="F24" s="145">
        <v>1751</v>
      </c>
    </row>
    <row r="25" spans="3:6" ht="12.75">
      <c r="C25" s="32">
        <v>199</v>
      </c>
      <c r="D25" s="33" t="s">
        <v>687</v>
      </c>
      <c r="E25" s="34">
        <v>586</v>
      </c>
      <c r="F25" s="145"/>
    </row>
    <row r="26" spans="3:6" ht="12.75">
      <c r="C26" s="32">
        <v>202</v>
      </c>
      <c r="D26" s="33" t="s">
        <v>688</v>
      </c>
      <c r="E26" s="34">
        <v>577</v>
      </c>
      <c r="F26" s="145"/>
    </row>
    <row r="27" ht="9.75" customHeight="1"/>
    <row r="28" spans="1:6" ht="14.25">
      <c r="A28" s="22">
        <v>6</v>
      </c>
      <c r="B28" s="31" t="s">
        <v>305</v>
      </c>
      <c r="C28" s="32">
        <v>129</v>
      </c>
      <c r="D28" s="33" t="s">
        <v>689</v>
      </c>
      <c r="E28" s="34">
        <v>585</v>
      </c>
      <c r="F28" s="145">
        <v>1743</v>
      </c>
    </row>
    <row r="29" spans="3:6" ht="12.75">
      <c r="C29" s="32">
        <v>126</v>
      </c>
      <c r="D29" s="33" t="s">
        <v>690</v>
      </c>
      <c r="E29" s="34">
        <v>581</v>
      </c>
      <c r="F29" s="145"/>
    </row>
    <row r="30" spans="3:6" ht="12.75">
      <c r="C30" s="32">
        <v>128</v>
      </c>
      <c r="D30" s="33" t="s">
        <v>691</v>
      </c>
      <c r="E30" s="34">
        <v>577</v>
      </c>
      <c r="F30" s="145"/>
    </row>
    <row r="31" ht="9.75" customHeight="1"/>
    <row r="32" spans="1:6" ht="14.25">
      <c r="A32" s="22">
        <v>7</v>
      </c>
      <c r="B32" s="31" t="s">
        <v>260</v>
      </c>
      <c r="C32" s="32">
        <v>168</v>
      </c>
      <c r="D32" s="33" t="s">
        <v>692</v>
      </c>
      <c r="E32" s="34">
        <v>584</v>
      </c>
      <c r="F32" s="145">
        <v>1742</v>
      </c>
    </row>
    <row r="33" spans="3:6" ht="12.75">
      <c r="C33" s="32">
        <v>150</v>
      </c>
      <c r="D33" s="33" t="s">
        <v>414</v>
      </c>
      <c r="E33" s="34">
        <v>580</v>
      </c>
      <c r="F33" s="145"/>
    </row>
    <row r="34" spans="3:6" ht="12.75">
      <c r="C34" s="32">
        <v>152</v>
      </c>
      <c r="D34" s="33" t="s">
        <v>413</v>
      </c>
      <c r="E34" s="34">
        <v>578</v>
      </c>
      <c r="F34" s="145"/>
    </row>
    <row r="35" ht="9.75" customHeight="1"/>
    <row r="36" spans="1:6" ht="14.25">
      <c r="A36" s="22">
        <v>8</v>
      </c>
      <c r="B36" s="31" t="s">
        <v>86</v>
      </c>
      <c r="C36" s="32">
        <v>321</v>
      </c>
      <c r="D36" s="33" t="s">
        <v>693</v>
      </c>
      <c r="E36" s="34">
        <v>584</v>
      </c>
      <c r="F36" s="145">
        <v>1726</v>
      </c>
    </row>
    <row r="37" spans="3:6" ht="12.75">
      <c r="C37" s="32">
        <v>326</v>
      </c>
      <c r="D37" s="33" t="s">
        <v>409</v>
      </c>
      <c r="E37" s="34">
        <v>577</v>
      </c>
      <c r="F37" s="145"/>
    </row>
    <row r="38" spans="3:6" ht="12.75">
      <c r="C38" s="32">
        <v>319</v>
      </c>
      <c r="D38" s="33" t="s">
        <v>407</v>
      </c>
      <c r="E38" s="34">
        <v>565</v>
      </c>
      <c r="F38" s="145"/>
    </row>
    <row r="39" ht="9.75" customHeight="1"/>
    <row r="40" spans="1:6" ht="14.25">
      <c r="A40" s="22">
        <v>9</v>
      </c>
      <c r="B40" s="31" t="s">
        <v>192</v>
      </c>
      <c r="C40" s="32">
        <v>44</v>
      </c>
      <c r="D40" s="33" t="s">
        <v>417</v>
      </c>
      <c r="E40" s="34">
        <v>581</v>
      </c>
      <c r="F40" s="145">
        <v>1724</v>
      </c>
    </row>
    <row r="41" spans="3:6" ht="12.75">
      <c r="C41" s="32">
        <v>12</v>
      </c>
      <c r="D41" s="33" t="s">
        <v>416</v>
      </c>
      <c r="E41" s="34">
        <v>574</v>
      </c>
      <c r="F41" s="145"/>
    </row>
    <row r="42" spans="3:6" ht="12.75">
      <c r="C42" s="32">
        <v>46</v>
      </c>
      <c r="D42" s="33" t="s">
        <v>418</v>
      </c>
      <c r="E42" s="34">
        <v>569</v>
      </c>
      <c r="F42" s="145"/>
    </row>
    <row r="43" ht="9.75" customHeight="1"/>
    <row r="44" spans="1:6" ht="14.25">
      <c r="A44" s="22">
        <v>10</v>
      </c>
      <c r="B44" s="31" t="s">
        <v>231</v>
      </c>
      <c r="C44" s="32">
        <v>238</v>
      </c>
      <c r="D44" s="33" t="s">
        <v>694</v>
      </c>
      <c r="E44" s="34">
        <v>585</v>
      </c>
      <c r="F44" s="145">
        <v>1723</v>
      </c>
    </row>
    <row r="45" spans="3:6" ht="12.75">
      <c r="C45" s="32">
        <v>243</v>
      </c>
      <c r="D45" s="33" t="s">
        <v>695</v>
      </c>
      <c r="E45" s="34">
        <v>573</v>
      </c>
      <c r="F45" s="145"/>
    </row>
    <row r="46" spans="3:6" ht="12.75">
      <c r="C46" s="32">
        <v>239</v>
      </c>
      <c r="D46" s="33" t="s">
        <v>696</v>
      </c>
      <c r="E46" s="34">
        <v>565</v>
      </c>
      <c r="F46" s="145"/>
    </row>
    <row r="47" ht="9.75" customHeight="1"/>
    <row r="48" spans="1:6" ht="14.25">
      <c r="A48" s="22">
        <v>11</v>
      </c>
      <c r="B48" s="31" t="s">
        <v>151</v>
      </c>
      <c r="C48" s="32">
        <v>224</v>
      </c>
      <c r="D48" s="33" t="s">
        <v>422</v>
      </c>
      <c r="E48" s="34">
        <v>521</v>
      </c>
      <c r="F48" s="145">
        <v>1516</v>
      </c>
    </row>
    <row r="49" spans="3:6" ht="12.75">
      <c r="C49" s="32">
        <v>227</v>
      </c>
      <c r="D49" s="33" t="s">
        <v>423</v>
      </c>
      <c r="E49" s="34">
        <v>520</v>
      </c>
      <c r="F49" s="145"/>
    </row>
    <row r="50" spans="3:6" ht="12.75">
      <c r="C50" s="32">
        <v>226</v>
      </c>
      <c r="D50" s="33" t="s">
        <v>697</v>
      </c>
      <c r="E50" s="34">
        <v>475</v>
      </c>
      <c r="F50" s="145"/>
    </row>
    <row r="51" ht="9.75" customHeight="1"/>
    <row r="52" spans="2:6" ht="12.75">
      <c r="B52" s="134" t="s">
        <v>34</v>
      </c>
      <c r="C52" s="134"/>
      <c r="D52" s="134"/>
      <c r="E52" s="134"/>
      <c r="F52" s="134"/>
    </row>
  </sheetData>
  <sheetProtection/>
  <mergeCells count="14">
    <mergeCell ref="A1:G1"/>
    <mergeCell ref="E3:G3"/>
    <mergeCell ref="F8:F10"/>
    <mergeCell ref="F12:F14"/>
    <mergeCell ref="F16:F18"/>
    <mergeCell ref="F20:F22"/>
    <mergeCell ref="F48:F50"/>
    <mergeCell ref="B52:F52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10" width="5.7109375" style="100" customWidth="1"/>
    <col min="11" max="11" width="9.00390625" style="100" customWidth="1"/>
    <col min="12" max="12" width="7.57421875" style="100" customWidth="1"/>
    <col min="13" max="16384" width="9.140625" style="100" customWidth="1"/>
  </cols>
  <sheetData>
    <row r="1" spans="1:10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3" ht="15.75">
      <c r="A2" s="101" t="s">
        <v>35</v>
      </c>
      <c r="C2" s="102">
        <v>10</v>
      </c>
    </row>
    <row r="3" spans="1:11" ht="15.75">
      <c r="A3" s="101" t="s">
        <v>36</v>
      </c>
      <c r="C3" s="102" t="s">
        <v>23</v>
      </c>
      <c r="J3" s="153" t="s">
        <v>37</v>
      </c>
      <c r="K3" s="153"/>
    </row>
    <row r="4" spans="1:3" ht="15.75">
      <c r="A4" s="101" t="s">
        <v>38</v>
      </c>
      <c r="C4" s="102" t="s">
        <v>21</v>
      </c>
    </row>
    <row r="6" spans="1:11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47</v>
      </c>
      <c r="J6" s="104" t="s">
        <v>48</v>
      </c>
      <c r="K6" s="104" t="s">
        <v>49</v>
      </c>
    </row>
    <row r="7" ht="7.5" customHeight="1"/>
    <row r="8" spans="1:11" ht="15">
      <c r="A8" s="106">
        <v>1</v>
      </c>
      <c r="B8" s="100">
        <v>9</v>
      </c>
      <c r="C8" s="101" t="s">
        <v>311</v>
      </c>
      <c r="D8" s="107" t="s">
        <v>54</v>
      </c>
      <c r="E8" s="108">
        <v>105.5</v>
      </c>
      <c r="F8" s="108">
        <v>105</v>
      </c>
      <c r="G8" s="108">
        <v>104.9</v>
      </c>
      <c r="H8" s="108">
        <v>106.2</v>
      </c>
      <c r="I8" s="108">
        <v>104.7</v>
      </c>
      <c r="J8" s="108">
        <v>104.5</v>
      </c>
      <c r="K8" s="109">
        <v>630.8</v>
      </c>
    </row>
    <row r="9" ht="12.75">
      <c r="K9" s="110" t="s">
        <v>501</v>
      </c>
    </row>
    <row r="10" spans="1:11" ht="15">
      <c r="A10" s="106">
        <v>2</v>
      </c>
      <c r="B10" s="100">
        <v>111</v>
      </c>
      <c r="C10" s="101" t="s">
        <v>757</v>
      </c>
      <c r="D10" s="107" t="s">
        <v>68</v>
      </c>
      <c r="E10" s="108">
        <v>103.7</v>
      </c>
      <c r="F10" s="108">
        <v>104.5</v>
      </c>
      <c r="G10" s="108">
        <v>106.5</v>
      </c>
      <c r="H10" s="108">
        <v>104.1</v>
      </c>
      <c r="I10" s="108">
        <v>105.4</v>
      </c>
      <c r="J10" s="108">
        <v>105.4</v>
      </c>
      <c r="K10" s="109">
        <v>629.6</v>
      </c>
    </row>
    <row r="11" ht="12.75">
      <c r="K11" s="110" t="s">
        <v>504</v>
      </c>
    </row>
    <row r="12" spans="1:11" ht="15">
      <c r="A12" s="106">
        <v>3</v>
      </c>
      <c r="B12" s="100">
        <v>130</v>
      </c>
      <c r="C12" s="101" t="s">
        <v>674</v>
      </c>
      <c r="D12" s="107" t="s">
        <v>305</v>
      </c>
      <c r="E12" s="108">
        <v>104.6</v>
      </c>
      <c r="F12" s="108">
        <v>104.6</v>
      </c>
      <c r="G12" s="108">
        <v>104.7</v>
      </c>
      <c r="H12" s="108">
        <v>104.4</v>
      </c>
      <c r="I12" s="108">
        <v>104.8</v>
      </c>
      <c r="J12" s="108">
        <v>105</v>
      </c>
      <c r="K12" s="109">
        <v>628.1</v>
      </c>
    </row>
    <row r="13" ht="12.75">
      <c r="K13" s="110" t="s">
        <v>533</v>
      </c>
    </row>
    <row r="14" spans="1:11" ht="15">
      <c r="A14" s="106">
        <v>4</v>
      </c>
      <c r="B14" s="100">
        <v>28</v>
      </c>
      <c r="C14" s="101" t="s">
        <v>671</v>
      </c>
      <c r="D14" s="107" t="s">
        <v>216</v>
      </c>
      <c r="E14" s="108">
        <v>104.5</v>
      </c>
      <c r="F14" s="108">
        <v>106</v>
      </c>
      <c r="G14" s="108">
        <v>105.7</v>
      </c>
      <c r="H14" s="108">
        <v>104</v>
      </c>
      <c r="I14" s="108">
        <v>104.4</v>
      </c>
      <c r="J14" s="108">
        <v>103.4</v>
      </c>
      <c r="K14" s="109">
        <v>628</v>
      </c>
    </row>
    <row r="15" ht="12.75">
      <c r="K15" s="110" t="s">
        <v>293</v>
      </c>
    </row>
    <row r="16" spans="1:11" ht="15">
      <c r="A16" s="106">
        <v>5</v>
      </c>
      <c r="B16" s="100">
        <v>6</v>
      </c>
      <c r="C16" s="101" t="s">
        <v>669</v>
      </c>
      <c r="D16" s="107" t="s">
        <v>54</v>
      </c>
      <c r="E16" s="108">
        <v>105</v>
      </c>
      <c r="F16" s="108">
        <v>105.1</v>
      </c>
      <c r="G16" s="108">
        <v>105.1</v>
      </c>
      <c r="H16" s="108">
        <v>105</v>
      </c>
      <c r="I16" s="108">
        <v>105</v>
      </c>
      <c r="J16" s="108">
        <v>102.8</v>
      </c>
      <c r="K16" s="109">
        <v>628</v>
      </c>
    </row>
    <row r="17" ht="12.75">
      <c r="K17" s="110" t="s">
        <v>504</v>
      </c>
    </row>
    <row r="18" spans="1:11" ht="15">
      <c r="A18" s="106">
        <v>6</v>
      </c>
      <c r="B18" s="100">
        <v>135</v>
      </c>
      <c r="C18" s="101" t="s">
        <v>362</v>
      </c>
      <c r="D18" s="107" t="s">
        <v>363</v>
      </c>
      <c r="E18" s="108">
        <v>104.5</v>
      </c>
      <c r="F18" s="108">
        <v>102.1</v>
      </c>
      <c r="G18" s="108">
        <v>105.4</v>
      </c>
      <c r="H18" s="108">
        <v>105.4</v>
      </c>
      <c r="I18" s="108">
        <v>104.9</v>
      </c>
      <c r="J18" s="108">
        <v>105.4</v>
      </c>
      <c r="K18" s="109">
        <v>627.7</v>
      </c>
    </row>
    <row r="19" ht="12.75">
      <c r="K19" s="110" t="s">
        <v>514</v>
      </c>
    </row>
    <row r="20" spans="1:11" ht="15">
      <c r="A20" s="106">
        <v>7</v>
      </c>
      <c r="B20" s="100">
        <v>31</v>
      </c>
      <c r="C20" s="101" t="s">
        <v>288</v>
      </c>
      <c r="D20" s="107" t="s">
        <v>216</v>
      </c>
      <c r="E20" s="108">
        <v>104.3</v>
      </c>
      <c r="F20" s="108">
        <v>103.4</v>
      </c>
      <c r="G20" s="108">
        <v>105.7</v>
      </c>
      <c r="H20" s="108">
        <v>105.5</v>
      </c>
      <c r="I20" s="108">
        <v>104.7</v>
      </c>
      <c r="J20" s="108">
        <v>104</v>
      </c>
      <c r="K20" s="109">
        <v>627.6</v>
      </c>
    </row>
    <row r="21" ht="12.75">
      <c r="K21" s="110" t="s">
        <v>283</v>
      </c>
    </row>
    <row r="22" spans="1:11" ht="15">
      <c r="A22" s="106">
        <v>8</v>
      </c>
      <c r="B22" s="100">
        <v>94</v>
      </c>
      <c r="C22" s="101" t="s">
        <v>351</v>
      </c>
      <c r="D22" s="107" t="s">
        <v>350</v>
      </c>
      <c r="E22" s="108">
        <v>103.6</v>
      </c>
      <c r="F22" s="108">
        <v>104.1</v>
      </c>
      <c r="G22" s="108">
        <v>105.4</v>
      </c>
      <c r="H22" s="108">
        <v>105.3</v>
      </c>
      <c r="I22" s="108">
        <v>103.9</v>
      </c>
      <c r="J22" s="108">
        <v>105</v>
      </c>
      <c r="K22" s="109">
        <v>627.3</v>
      </c>
    </row>
    <row r="23" ht="12.75">
      <c r="K23" s="110" t="s">
        <v>501</v>
      </c>
    </row>
    <row r="24" spans="1:11" ht="15">
      <c r="A24" s="106">
        <v>9</v>
      </c>
      <c r="B24" s="100">
        <v>228</v>
      </c>
      <c r="C24" s="101" t="s">
        <v>296</v>
      </c>
      <c r="D24" s="107" t="s">
        <v>297</v>
      </c>
      <c r="E24" s="108">
        <v>103</v>
      </c>
      <c r="F24" s="108">
        <v>103.2</v>
      </c>
      <c r="G24" s="108">
        <v>106.3</v>
      </c>
      <c r="H24" s="108">
        <v>104.2</v>
      </c>
      <c r="I24" s="108">
        <v>104.5</v>
      </c>
      <c r="J24" s="108">
        <v>105.8</v>
      </c>
      <c r="K24" s="109">
        <v>627</v>
      </c>
    </row>
    <row r="25" ht="12.75">
      <c r="K25" s="110" t="s">
        <v>501</v>
      </c>
    </row>
    <row r="26" spans="1:11" ht="15">
      <c r="A26" s="106">
        <v>10</v>
      </c>
      <c r="B26" s="100">
        <v>32</v>
      </c>
      <c r="C26" s="101" t="s">
        <v>294</v>
      </c>
      <c r="D26" s="107" t="s">
        <v>216</v>
      </c>
      <c r="E26" s="108">
        <v>104.7</v>
      </c>
      <c r="F26" s="108">
        <v>103.7</v>
      </c>
      <c r="G26" s="108">
        <v>104</v>
      </c>
      <c r="H26" s="108">
        <v>105.6</v>
      </c>
      <c r="I26" s="108">
        <v>105.1</v>
      </c>
      <c r="J26" s="108">
        <v>103.8</v>
      </c>
      <c r="K26" s="109">
        <v>626.9</v>
      </c>
    </row>
    <row r="27" ht="12.75">
      <c r="K27" s="110" t="s">
        <v>283</v>
      </c>
    </row>
    <row r="28" spans="1:11" ht="15">
      <c r="A28" s="106">
        <v>11</v>
      </c>
      <c r="B28" s="100">
        <v>95</v>
      </c>
      <c r="C28" s="101" t="s">
        <v>349</v>
      </c>
      <c r="D28" s="107" t="s">
        <v>350</v>
      </c>
      <c r="E28" s="108">
        <v>104.9</v>
      </c>
      <c r="F28" s="108">
        <v>104</v>
      </c>
      <c r="G28" s="108">
        <v>104.8</v>
      </c>
      <c r="H28" s="108">
        <v>103.1</v>
      </c>
      <c r="I28" s="108">
        <v>104.9</v>
      </c>
      <c r="J28" s="108">
        <v>105.1</v>
      </c>
      <c r="K28" s="109">
        <v>626.8</v>
      </c>
    </row>
    <row r="29" ht="12.75">
      <c r="K29" s="110" t="s">
        <v>533</v>
      </c>
    </row>
    <row r="30" spans="1:11" ht="15">
      <c r="A30" s="106">
        <v>12</v>
      </c>
      <c r="B30" s="100">
        <v>106</v>
      </c>
      <c r="C30" s="101" t="s">
        <v>346</v>
      </c>
      <c r="D30" s="107" t="s">
        <v>347</v>
      </c>
      <c r="E30" s="108">
        <v>104</v>
      </c>
      <c r="F30" s="108">
        <v>103.6</v>
      </c>
      <c r="G30" s="108">
        <v>105.7</v>
      </c>
      <c r="H30" s="108">
        <v>104.7</v>
      </c>
      <c r="I30" s="108">
        <v>104</v>
      </c>
      <c r="J30" s="108">
        <v>104.5</v>
      </c>
      <c r="K30" s="109">
        <v>626.5</v>
      </c>
    </row>
    <row r="31" ht="12.75">
      <c r="K31" s="110" t="s">
        <v>514</v>
      </c>
    </row>
    <row r="32" spans="1:11" ht="15">
      <c r="A32" s="106">
        <v>13</v>
      </c>
      <c r="B32" s="100">
        <v>126</v>
      </c>
      <c r="C32" s="101" t="s">
        <v>321</v>
      </c>
      <c r="D32" s="107" t="s">
        <v>305</v>
      </c>
      <c r="E32" s="108">
        <v>105.3</v>
      </c>
      <c r="F32" s="108">
        <v>105.8</v>
      </c>
      <c r="G32" s="108">
        <v>104.5</v>
      </c>
      <c r="H32" s="108">
        <v>103.7</v>
      </c>
      <c r="I32" s="108">
        <v>103.3</v>
      </c>
      <c r="J32" s="108">
        <v>103.9</v>
      </c>
      <c r="K32" s="109">
        <v>626.5</v>
      </c>
    </row>
    <row r="33" ht="12.75">
      <c r="K33" s="110" t="s">
        <v>514</v>
      </c>
    </row>
    <row r="34" spans="1:11" ht="15">
      <c r="A34" s="106">
        <v>14</v>
      </c>
      <c r="B34" s="100">
        <v>10</v>
      </c>
      <c r="C34" s="101" t="s">
        <v>320</v>
      </c>
      <c r="D34" s="107" t="s">
        <v>54</v>
      </c>
      <c r="E34" s="108">
        <v>104.5</v>
      </c>
      <c r="F34" s="108">
        <v>103.2</v>
      </c>
      <c r="G34" s="108">
        <v>105.2</v>
      </c>
      <c r="H34" s="108">
        <v>104.2</v>
      </c>
      <c r="I34" s="108">
        <v>105.3</v>
      </c>
      <c r="J34" s="108">
        <v>104</v>
      </c>
      <c r="K34" s="109">
        <v>626.4</v>
      </c>
    </row>
    <row r="35" ht="12.75">
      <c r="K35" s="110" t="s">
        <v>509</v>
      </c>
    </row>
    <row r="36" spans="1:11" ht="15">
      <c r="A36" s="106">
        <v>15</v>
      </c>
      <c r="B36" s="100">
        <v>206</v>
      </c>
      <c r="C36" s="101" t="s">
        <v>298</v>
      </c>
      <c r="D36" s="107" t="s">
        <v>74</v>
      </c>
      <c r="E36" s="108">
        <v>103.5</v>
      </c>
      <c r="F36" s="108">
        <v>105.1</v>
      </c>
      <c r="G36" s="108">
        <v>105.6</v>
      </c>
      <c r="H36" s="108">
        <v>103.4</v>
      </c>
      <c r="I36" s="108">
        <v>104</v>
      </c>
      <c r="J36" s="108">
        <v>104.7</v>
      </c>
      <c r="K36" s="109">
        <v>626.3</v>
      </c>
    </row>
    <row r="37" ht="12.75">
      <c r="K37" s="110" t="s">
        <v>285</v>
      </c>
    </row>
    <row r="38" spans="1:11" ht="15">
      <c r="A38" s="106">
        <v>16</v>
      </c>
      <c r="B38" s="100">
        <v>419</v>
      </c>
      <c r="C38" s="101" t="s">
        <v>668</v>
      </c>
      <c r="D38" s="107" t="s">
        <v>506</v>
      </c>
      <c r="E38" s="108">
        <v>105.3</v>
      </c>
      <c r="F38" s="108">
        <v>105</v>
      </c>
      <c r="G38" s="108">
        <v>102.7</v>
      </c>
      <c r="H38" s="108">
        <v>105.4</v>
      </c>
      <c r="I38" s="108">
        <v>103.2</v>
      </c>
      <c r="J38" s="108">
        <v>104.7</v>
      </c>
      <c r="K38" s="109">
        <v>626.3</v>
      </c>
    </row>
    <row r="39" ht="12.75">
      <c r="K39" s="110" t="s">
        <v>514</v>
      </c>
    </row>
    <row r="40" spans="1:11" ht="15">
      <c r="A40" s="106">
        <v>17</v>
      </c>
      <c r="B40" s="100">
        <v>326</v>
      </c>
      <c r="C40" s="101" t="s">
        <v>376</v>
      </c>
      <c r="D40" s="107" t="s">
        <v>86</v>
      </c>
      <c r="E40" s="108">
        <v>105.1</v>
      </c>
      <c r="F40" s="108">
        <v>103.2</v>
      </c>
      <c r="G40" s="108">
        <v>103.7</v>
      </c>
      <c r="H40" s="108">
        <v>104.7</v>
      </c>
      <c r="I40" s="108">
        <v>104.5</v>
      </c>
      <c r="J40" s="108">
        <v>104.4</v>
      </c>
      <c r="K40" s="109">
        <v>625.6</v>
      </c>
    </row>
    <row r="41" ht="12.75">
      <c r="K41" s="110" t="s">
        <v>501</v>
      </c>
    </row>
    <row r="42" spans="1:11" ht="15">
      <c r="A42" s="106">
        <v>18</v>
      </c>
      <c r="B42" s="100">
        <v>201</v>
      </c>
      <c r="C42" s="101" t="s">
        <v>673</v>
      </c>
      <c r="D42" s="107" t="s">
        <v>61</v>
      </c>
      <c r="E42" s="108">
        <v>102.9</v>
      </c>
      <c r="F42" s="108">
        <v>104.6</v>
      </c>
      <c r="G42" s="108">
        <v>103.3</v>
      </c>
      <c r="H42" s="108">
        <v>104.8</v>
      </c>
      <c r="I42" s="108">
        <v>106.2</v>
      </c>
      <c r="J42" s="108">
        <v>103.8</v>
      </c>
      <c r="K42" s="109">
        <v>625.6</v>
      </c>
    </row>
    <row r="43" ht="12.75">
      <c r="K43" s="110" t="s">
        <v>514</v>
      </c>
    </row>
    <row r="44" spans="1:11" ht="15">
      <c r="A44" s="106">
        <v>19</v>
      </c>
      <c r="B44" s="100">
        <v>7</v>
      </c>
      <c r="C44" s="101" t="s">
        <v>314</v>
      </c>
      <c r="D44" s="107" t="s">
        <v>54</v>
      </c>
      <c r="E44" s="108">
        <v>104.3</v>
      </c>
      <c r="F44" s="108">
        <v>103.5</v>
      </c>
      <c r="G44" s="108">
        <v>104.2</v>
      </c>
      <c r="H44" s="108">
        <v>104.6</v>
      </c>
      <c r="I44" s="108">
        <v>104.3</v>
      </c>
      <c r="J44" s="108">
        <v>104.4</v>
      </c>
      <c r="K44" s="109">
        <v>625.3</v>
      </c>
    </row>
    <row r="45" ht="12.75">
      <c r="K45" s="110" t="s">
        <v>514</v>
      </c>
    </row>
    <row r="46" spans="1:11" ht="15">
      <c r="A46" s="106">
        <v>20</v>
      </c>
      <c r="B46" s="100">
        <v>291</v>
      </c>
      <c r="C46" s="101" t="s">
        <v>672</v>
      </c>
      <c r="D46" s="107" t="s">
        <v>549</v>
      </c>
      <c r="E46" s="108">
        <v>103.4</v>
      </c>
      <c r="F46" s="108">
        <v>104.2</v>
      </c>
      <c r="G46" s="108">
        <v>105</v>
      </c>
      <c r="H46" s="108">
        <v>104</v>
      </c>
      <c r="I46" s="108">
        <v>104.5</v>
      </c>
      <c r="J46" s="108">
        <v>104.2</v>
      </c>
      <c r="K46" s="109">
        <v>625.3</v>
      </c>
    </row>
    <row r="47" ht="12.75">
      <c r="K47" s="110" t="s">
        <v>293</v>
      </c>
    </row>
    <row r="48" spans="1:11" ht="15">
      <c r="A48" s="106">
        <v>21</v>
      </c>
      <c r="B48" s="100">
        <v>156</v>
      </c>
      <c r="C48" s="101" t="s">
        <v>315</v>
      </c>
      <c r="D48" s="107" t="s">
        <v>209</v>
      </c>
      <c r="E48" s="108">
        <v>103.3</v>
      </c>
      <c r="F48" s="108">
        <v>104.6</v>
      </c>
      <c r="G48" s="108">
        <v>104.9</v>
      </c>
      <c r="H48" s="108">
        <v>103.4</v>
      </c>
      <c r="I48" s="108">
        <v>104</v>
      </c>
      <c r="J48" s="108">
        <v>104.7</v>
      </c>
      <c r="K48" s="109">
        <v>624.9</v>
      </c>
    </row>
    <row r="49" ht="12.75">
      <c r="K49" s="110" t="s">
        <v>539</v>
      </c>
    </row>
    <row r="50" spans="1:11" ht="15">
      <c r="A50" s="106">
        <v>22</v>
      </c>
      <c r="B50" s="100">
        <v>159</v>
      </c>
      <c r="C50" s="101" t="s">
        <v>343</v>
      </c>
      <c r="D50" s="107" t="s">
        <v>209</v>
      </c>
      <c r="E50" s="108">
        <v>105.6</v>
      </c>
      <c r="F50" s="108">
        <v>105.1</v>
      </c>
      <c r="G50" s="108">
        <v>103.8</v>
      </c>
      <c r="H50" s="108">
        <v>103.7</v>
      </c>
      <c r="I50" s="108">
        <v>103.5</v>
      </c>
      <c r="J50" s="108">
        <v>103.2</v>
      </c>
      <c r="K50" s="109">
        <v>624.9</v>
      </c>
    </row>
    <row r="51" ht="12.75">
      <c r="K51" s="110" t="s">
        <v>504</v>
      </c>
    </row>
    <row r="52" spans="1:11" ht="15">
      <c r="A52" s="106">
        <v>23</v>
      </c>
      <c r="B52" s="100">
        <v>200</v>
      </c>
      <c r="C52" s="101" t="s">
        <v>664</v>
      </c>
      <c r="D52" s="107" t="s">
        <v>61</v>
      </c>
      <c r="E52" s="108">
        <v>104.4</v>
      </c>
      <c r="F52" s="108">
        <v>104.1</v>
      </c>
      <c r="G52" s="108">
        <v>104</v>
      </c>
      <c r="H52" s="108">
        <v>104.9</v>
      </c>
      <c r="I52" s="108">
        <v>104.2</v>
      </c>
      <c r="J52" s="108">
        <v>103.2</v>
      </c>
      <c r="K52" s="109">
        <v>624.8</v>
      </c>
    </row>
    <row r="53" ht="12.75">
      <c r="K53" s="110" t="s">
        <v>539</v>
      </c>
    </row>
    <row r="54" spans="1:11" ht="15">
      <c r="A54" s="106">
        <v>24</v>
      </c>
      <c r="B54" s="100">
        <v>44</v>
      </c>
      <c r="C54" s="101" t="s">
        <v>368</v>
      </c>
      <c r="D54" s="107" t="s">
        <v>125</v>
      </c>
      <c r="E54" s="108">
        <v>103.4</v>
      </c>
      <c r="F54" s="108">
        <v>103.6</v>
      </c>
      <c r="G54" s="108">
        <v>105.7</v>
      </c>
      <c r="H54" s="108">
        <v>104.5</v>
      </c>
      <c r="I54" s="108">
        <v>104.1</v>
      </c>
      <c r="J54" s="108">
        <v>103.4</v>
      </c>
      <c r="K54" s="109">
        <v>624.7</v>
      </c>
    </row>
    <row r="55" ht="12.75">
      <c r="K55" s="110" t="s">
        <v>514</v>
      </c>
    </row>
    <row r="56" spans="1:11" ht="15">
      <c r="A56" s="106">
        <v>25</v>
      </c>
      <c r="B56" s="100">
        <v>204</v>
      </c>
      <c r="C56" s="101" t="s">
        <v>299</v>
      </c>
      <c r="D56" s="107" t="s">
        <v>74</v>
      </c>
      <c r="E56" s="108">
        <v>103.8</v>
      </c>
      <c r="F56" s="108">
        <v>104.4</v>
      </c>
      <c r="G56" s="108">
        <v>103.6</v>
      </c>
      <c r="H56" s="108">
        <v>102.9</v>
      </c>
      <c r="I56" s="108">
        <v>104.4</v>
      </c>
      <c r="J56" s="108">
        <v>105.5</v>
      </c>
      <c r="K56" s="109">
        <v>624.6</v>
      </c>
    </row>
    <row r="57" ht="12.75">
      <c r="K57" s="110" t="s">
        <v>293</v>
      </c>
    </row>
    <row r="58" spans="1:11" ht="15">
      <c r="A58" s="106">
        <v>26</v>
      </c>
      <c r="B58" s="100">
        <v>8</v>
      </c>
      <c r="C58" s="101" t="s">
        <v>282</v>
      </c>
      <c r="D58" s="107" t="s">
        <v>54</v>
      </c>
      <c r="E58" s="108">
        <v>103.8</v>
      </c>
      <c r="F58" s="108">
        <v>104.3</v>
      </c>
      <c r="G58" s="108">
        <v>103.7</v>
      </c>
      <c r="H58" s="108">
        <v>102.4</v>
      </c>
      <c r="I58" s="108">
        <v>104.9</v>
      </c>
      <c r="J58" s="108">
        <v>105.2</v>
      </c>
      <c r="K58" s="109">
        <v>624.3</v>
      </c>
    </row>
    <row r="59" ht="12.75">
      <c r="K59" s="110" t="s">
        <v>539</v>
      </c>
    </row>
    <row r="60" spans="1:11" ht="15">
      <c r="A60" s="106">
        <v>27</v>
      </c>
      <c r="B60" s="100">
        <v>382</v>
      </c>
      <c r="C60" s="101" t="s">
        <v>290</v>
      </c>
      <c r="D60" s="107" t="s">
        <v>83</v>
      </c>
      <c r="E60" s="108">
        <v>103.9</v>
      </c>
      <c r="F60" s="108">
        <v>104.8</v>
      </c>
      <c r="G60" s="108">
        <v>104.6</v>
      </c>
      <c r="H60" s="108">
        <v>102.4</v>
      </c>
      <c r="I60" s="108">
        <v>104.1</v>
      </c>
      <c r="J60" s="108">
        <v>104.2</v>
      </c>
      <c r="K60" s="109">
        <v>624</v>
      </c>
    </row>
    <row r="61" ht="12.75">
      <c r="K61" s="110" t="s">
        <v>539</v>
      </c>
    </row>
    <row r="62" spans="1:11" ht="15">
      <c r="A62" s="106">
        <v>28</v>
      </c>
      <c r="B62" s="100">
        <v>243</v>
      </c>
      <c r="C62" s="101" t="s">
        <v>677</v>
      </c>
      <c r="D62" s="107" t="s">
        <v>231</v>
      </c>
      <c r="E62" s="108">
        <v>102.4</v>
      </c>
      <c r="F62" s="108">
        <v>104.3</v>
      </c>
      <c r="G62" s="108">
        <v>104.3</v>
      </c>
      <c r="H62" s="108">
        <v>104.1</v>
      </c>
      <c r="I62" s="108">
        <v>104</v>
      </c>
      <c r="J62" s="108">
        <v>104.8</v>
      </c>
      <c r="K62" s="109">
        <v>623.9</v>
      </c>
    </row>
    <row r="63" ht="12.75">
      <c r="K63" s="110" t="s">
        <v>285</v>
      </c>
    </row>
    <row r="64" spans="1:11" ht="15">
      <c r="A64" s="106">
        <v>29</v>
      </c>
      <c r="B64" s="100">
        <v>127</v>
      </c>
      <c r="C64" s="101" t="s">
        <v>304</v>
      </c>
      <c r="D64" s="107" t="s">
        <v>305</v>
      </c>
      <c r="E64" s="108">
        <v>103.3</v>
      </c>
      <c r="F64" s="108">
        <v>103.5</v>
      </c>
      <c r="G64" s="108">
        <v>102.1</v>
      </c>
      <c r="H64" s="108">
        <v>104.2</v>
      </c>
      <c r="I64" s="108">
        <v>105.8</v>
      </c>
      <c r="J64" s="108">
        <v>104.7</v>
      </c>
      <c r="K64" s="109">
        <v>623.6</v>
      </c>
    </row>
    <row r="65" ht="12.75">
      <c r="K65" s="110" t="s">
        <v>539</v>
      </c>
    </row>
    <row r="66" spans="1:11" ht="15">
      <c r="A66" s="106">
        <v>30</v>
      </c>
      <c r="B66" s="100">
        <v>168</v>
      </c>
      <c r="C66" s="101" t="s">
        <v>352</v>
      </c>
      <c r="D66" s="107" t="s">
        <v>209</v>
      </c>
      <c r="E66" s="108">
        <v>103.2</v>
      </c>
      <c r="F66" s="108">
        <v>104.2</v>
      </c>
      <c r="G66" s="108">
        <v>103.5</v>
      </c>
      <c r="H66" s="108">
        <v>104.6</v>
      </c>
      <c r="I66" s="108">
        <v>104.3</v>
      </c>
      <c r="J66" s="108">
        <v>103.3</v>
      </c>
      <c r="K66" s="109">
        <v>623.1</v>
      </c>
    </row>
    <row r="67" ht="12.75">
      <c r="K67" s="110" t="s">
        <v>295</v>
      </c>
    </row>
    <row r="68" spans="1:11" ht="15">
      <c r="A68" s="106">
        <v>31</v>
      </c>
      <c r="B68" s="100">
        <v>154</v>
      </c>
      <c r="C68" s="101" t="s">
        <v>327</v>
      </c>
      <c r="D68" s="107" t="s">
        <v>209</v>
      </c>
      <c r="E68" s="108">
        <v>102.4</v>
      </c>
      <c r="F68" s="108">
        <v>104.6</v>
      </c>
      <c r="G68" s="108">
        <v>104.1</v>
      </c>
      <c r="H68" s="108">
        <v>105</v>
      </c>
      <c r="I68" s="108">
        <v>103.7</v>
      </c>
      <c r="J68" s="108">
        <v>103.2</v>
      </c>
      <c r="K68" s="109">
        <v>623</v>
      </c>
    </row>
    <row r="69" ht="12.75">
      <c r="K69" s="110" t="s">
        <v>287</v>
      </c>
    </row>
    <row r="70" spans="1:11" ht="15">
      <c r="A70" s="106">
        <v>32</v>
      </c>
      <c r="B70" s="100">
        <v>409</v>
      </c>
      <c r="C70" s="101" t="s">
        <v>330</v>
      </c>
      <c r="D70" s="107" t="s">
        <v>331</v>
      </c>
      <c r="E70" s="108">
        <v>103.2</v>
      </c>
      <c r="F70" s="108">
        <v>102.4</v>
      </c>
      <c r="G70" s="108">
        <v>105.3</v>
      </c>
      <c r="H70" s="108">
        <v>103.7</v>
      </c>
      <c r="I70" s="108">
        <v>104</v>
      </c>
      <c r="J70" s="108">
        <v>104</v>
      </c>
      <c r="K70" s="109">
        <v>622.6</v>
      </c>
    </row>
    <row r="71" ht="12.75">
      <c r="K71" s="110" t="s">
        <v>539</v>
      </c>
    </row>
    <row r="72" spans="1:11" ht="15">
      <c r="A72" s="106">
        <v>33</v>
      </c>
      <c r="B72" s="100">
        <v>12</v>
      </c>
      <c r="C72" s="101" t="s">
        <v>360</v>
      </c>
      <c r="D72" s="107" t="s">
        <v>54</v>
      </c>
      <c r="E72" s="108">
        <v>104.8</v>
      </c>
      <c r="F72" s="108">
        <v>104.2</v>
      </c>
      <c r="G72" s="108">
        <v>103.9</v>
      </c>
      <c r="H72" s="108">
        <v>102.6</v>
      </c>
      <c r="I72" s="108">
        <v>102.6</v>
      </c>
      <c r="J72" s="108">
        <v>104.2</v>
      </c>
      <c r="K72" s="109">
        <v>622.3</v>
      </c>
    </row>
    <row r="73" ht="12.75">
      <c r="K73" s="110" t="s">
        <v>539</v>
      </c>
    </row>
    <row r="74" spans="1:11" ht="15">
      <c r="A74" s="106">
        <v>34</v>
      </c>
      <c r="B74" s="100">
        <v>129</v>
      </c>
      <c r="C74" s="101" t="s">
        <v>313</v>
      </c>
      <c r="D74" s="107" t="s">
        <v>305</v>
      </c>
      <c r="E74" s="108">
        <v>104</v>
      </c>
      <c r="F74" s="108">
        <v>102.5</v>
      </c>
      <c r="G74" s="108">
        <v>102.3</v>
      </c>
      <c r="H74" s="108">
        <v>103.7</v>
      </c>
      <c r="I74" s="108">
        <v>104.1</v>
      </c>
      <c r="J74" s="108">
        <v>105.4</v>
      </c>
      <c r="K74" s="109">
        <v>622</v>
      </c>
    </row>
    <row r="75" ht="12.75">
      <c r="K75" s="110" t="s">
        <v>295</v>
      </c>
    </row>
    <row r="76" spans="1:11" ht="15">
      <c r="A76" s="106">
        <v>35</v>
      </c>
      <c r="B76" s="100">
        <v>300</v>
      </c>
      <c r="C76" s="101" t="s">
        <v>341</v>
      </c>
      <c r="D76" s="107" t="s">
        <v>342</v>
      </c>
      <c r="E76" s="108">
        <v>103.6</v>
      </c>
      <c r="F76" s="108">
        <v>103.5</v>
      </c>
      <c r="G76" s="108">
        <v>103.8</v>
      </c>
      <c r="H76" s="108">
        <v>102.3</v>
      </c>
      <c r="I76" s="108">
        <v>103.9</v>
      </c>
      <c r="J76" s="108">
        <v>104.9</v>
      </c>
      <c r="K76" s="109">
        <v>622</v>
      </c>
    </row>
    <row r="77" ht="12.75">
      <c r="K77" s="110" t="s">
        <v>539</v>
      </c>
    </row>
    <row r="78" spans="1:11" ht="15">
      <c r="A78" s="106">
        <v>36</v>
      </c>
      <c r="B78" s="100">
        <v>150</v>
      </c>
      <c r="C78" s="101" t="s">
        <v>326</v>
      </c>
      <c r="D78" s="107" t="s">
        <v>209</v>
      </c>
      <c r="E78" s="108">
        <v>103.4</v>
      </c>
      <c r="F78" s="108">
        <v>103.8</v>
      </c>
      <c r="G78" s="108">
        <v>102.8</v>
      </c>
      <c r="H78" s="108">
        <v>103.6</v>
      </c>
      <c r="I78" s="108">
        <v>104.7</v>
      </c>
      <c r="J78" s="108">
        <v>103.6</v>
      </c>
      <c r="K78" s="109">
        <v>621.9</v>
      </c>
    </row>
    <row r="79" ht="12.75">
      <c r="K79" s="110" t="s">
        <v>283</v>
      </c>
    </row>
    <row r="80" spans="1:11" ht="15">
      <c r="A80" s="106">
        <v>37</v>
      </c>
      <c r="B80" s="100">
        <v>169</v>
      </c>
      <c r="C80" s="101" t="s">
        <v>355</v>
      </c>
      <c r="D80" s="107" t="s">
        <v>209</v>
      </c>
      <c r="E80" s="108">
        <v>104.2</v>
      </c>
      <c r="F80" s="108">
        <v>103.2</v>
      </c>
      <c r="G80" s="108">
        <v>104.1</v>
      </c>
      <c r="H80" s="108">
        <v>104</v>
      </c>
      <c r="I80" s="108">
        <v>102.9</v>
      </c>
      <c r="J80" s="108">
        <v>103.5</v>
      </c>
      <c r="K80" s="109">
        <v>621.9</v>
      </c>
    </row>
    <row r="81" ht="12.75">
      <c r="K81" s="110" t="s">
        <v>289</v>
      </c>
    </row>
    <row r="82" spans="1:11" ht="15">
      <c r="A82" s="106">
        <v>38</v>
      </c>
      <c r="B82" s="100">
        <v>358</v>
      </c>
      <c r="C82" s="101" t="s">
        <v>758</v>
      </c>
      <c r="D82" s="107" t="s">
        <v>71</v>
      </c>
      <c r="E82" s="108">
        <v>103.5</v>
      </c>
      <c r="F82" s="108">
        <v>101.7</v>
      </c>
      <c r="G82" s="108">
        <v>103.9</v>
      </c>
      <c r="H82" s="108">
        <v>104.7</v>
      </c>
      <c r="I82" s="108">
        <v>103.8</v>
      </c>
      <c r="J82" s="108">
        <v>104.2</v>
      </c>
      <c r="K82" s="109">
        <v>621.8</v>
      </c>
    </row>
    <row r="83" ht="12.75">
      <c r="K83" s="110" t="s">
        <v>539</v>
      </c>
    </row>
    <row r="84" spans="1:11" ht="15">
      <c r="A84" s="106">
        <v>39</v>
      </c>
      <c r="B84" s="100">
        <v>202</v>
      </c>
      <c r="C84" s="101" t="s">
        <v>676</v>
      </c>
      <c r="D84" s="107" t="s">
        <v>61</v>
      </c>
      <c r="E84" s="108">
        <v>105</v>
      </c>
      <c r="F84" s="108">
        <v>103.9</v>
      </c>
      <c r="G84" s="108">
        <v>103.9</v>
      </c>
      <c r="H84" s="108">
        <v>105.1</v>
      </c>
      <c r="I84" s="108">
        <v>102</v>
      </c>
      <c r="J84" s="108">
        <v>101.7</v>
      </c>
      <c r="K84" s="109">
        <v>621.6</v>
      </c>
    </row>
    <row r="85" ht="12.75">
      <c r="K85" s="110" t="s">
        <v>295</v>
      </c>
    </row>
    <row r="86" spans="1:11" ht="15">
      <c r="A86" s="106">
        <v>40</v>
      </c>
      <c r="B86" s="100">
        <v>253</v>
      </c>
      <c r="C86" s="101" t="s">
        <v>291</v>
      </c>
      <c r="D86" s="107" t="s">
        <v>292</v>
      </c>
      <c r="E86" s="108">
        <v>103.6</v>
      </c>
      <c r="F86" s="108">
        <v>103.7</v>
      </c>
      <c r="G86" s="108">
        <v>102</v>
      </c>
      <c r="H86" s="108">
        <v>105</v>
      </c>
      <c r="I86" s="108">
        <v>104</v>
      </c>
      <c r="J86" s="108">
        <v>102.8</v>
      </c>
      <c r="K86" s="109">
        <v>621.1</v>
      </c>
    </row>
    <row r="87" ht="12.75">
      <c r="K87" s="110" t="s">
        <v>287</v>
      </c>
    </row>
    <row r="88" spans="1:11" ht="15">
      <c r="A88" s="106">
        <v>41</v>
      </c>
      <c r="B88" s="100">
        <v>128</v>
      </c>
      <c r="C88" s="101" t="s">
        <v>358</v>
      </c>
      <c r="D88" s="107" t="s">
        <v>305</v>
      </c>
      <c r="E88" s="108">
        <v>104.7</v>
      </c>
      <c r="F88" s="108">
        <v>103.3</v>
      </c>
      <c r="G88" s="108">
        <v>103.3</v>
      </c>
      <c r="H88" s="108">
        <v>104.2</v>
      </c>
      <c r="I88" s="108">
        <v>102.8</v>
      </c>
      <c r="J88" s="108">
        <v>102.5</v>
      </c>
      <c r="K88" s="109">
        <v>620.8</v>
      </c>
    </row>
    <row r="89" ht="12.75">
      <c r="K89" s="110" t="s">
        <v>295</v>
      </c>
    </row>
    <row r="90" spans="1:11" ht="15">
      <c r="A90" s="106">
        <v>42</v>
      </c>
      <c r="B90" s="100">
        <v>290</v>
      </c>
      <c r="C90" s="101" t="s">
        <v>665</v>
      </c>
      <c r="D90" s="107" t="s">
        <v>549</v>
      </c>
      <c r="E90" s="108">
        <v>104.4</v>
      </c>
      <c r="F90" s="108">
        <v>102.6</v>
      </c>
      <c r="G90" s="108">
        <v>104.6</v>
      </c>
      <c r="H90" s="108">
        <v>102.8</v>
      </c>
      <c r="I90" s="108">
        <v>102</v>
      </c>
      <c r="J90" s="108">
        <v>104.3</v>
      </c>
      <c r="K90" s="109">
        <v>620.7</v>
      </c>
    </row>
    <row r="91" ht="12.75">
      <c r="K91" s="110" t="s">
        <v>303</v>
      </c>
    </row>
    <row r="92" spans="1:11" ht="15">
      <c r="A92" s="106">
        <v>43</v>
      </c>
      <c r="B92" s="100">
        <v>357</v>
      </c>
      <c r="C92" s="101" t="s">
        <v>286</v>
      </c>
      <c r="D92" s="107" t="s">
        <v>71</v>
      </c>
      <c r="E92" s="108">
        <v>104.7</v>
      </c>
      <c r="F92" s="108">
        <v>104.6</v>
      </c>
      <c r="G92" s="108">
        <v>101.6</v>
      </c>
      <c r="H92" s="108">
        <v>103.4</v>
      </c>
      <c r="I92" s="108">
        <v>102.7</v>
      </c>
      <c r="J92" s="108">
        <v>103.5</v>
      </c>
      <c r="K92" s="109">
        <v>620.5</v>
      </c>
    </row>
    <row r="93" ht="12.75">
      <c r="K93" s="110" t="s">
        <v>303</v>
      </c>
    </row>
    <row r="94" spans="1:11" ht="15">
      <c r="A94" s="106">
        <v>44</v>
      </c>
      <c r="B94" s="100">
        <v>199</v>
      </c>
      <c r="C94" s="101" t="s">
        <v>666</v>
      </c>
      <c r="D94" s="107" t="s">
        <v>61</v>
      </c>
      <c r="E94" s="108">
        <v>101.2</v>
      </c>
      <c r="F94" s="108">
        <v>102.6</v>
      </c>
      <c r="G94" s="108">
        <v>103.1</v>
      </c>
      <c r="H94" s="108">
        <v>103.6</v>
      </c>
      <c r="I94" s="108">
        <v>104.6</v>
      </c>
      <c r="J94" s="108">
        <v>104.2</v>
      </c>
      <c r="K94" s="109">
        <v>619.3</v>
      </c>
    </row>
    <row r="95" ht="12.75">
      <c r="K95" s="110" t="s">
        <v>289</v>
      </c>
    </row>
    <row r="96" spans="1:11" ht="15">
      <c r="A96" s="106">
        <v>45</v>
      </c>
      <c r="B96" s="100">
        <v>427</v>
      </c>
      <c r="C96" s="101" t="s">
        <v>759</v>
      </c>
      <c r="D96" s="107" t="s">
        <v>176</v>
      </c>
      <c r="E96" s="108">
        <v>103</v>
      </c>
      <c r="F96" s="108">
        <v>103.4</v>
      </c>
      <c r="G96" s="108">
        <v>102.4</v>
      </c>
      <c r="H96" s="108">
        <v>103.4</v>
      </c>
      <c r="I96" s="108">
        <v>103.8</v>
      </c>
      <c r="J96" s="108">
        <v>103.1</v>
      </c>
      <c r="K96" s="109">
        <v>619.1</v>
      </c>
    </row>
    <row r="97" ht="12.75">
      <c r="K97" s="110" t="s">
        <v>310</v>
      </c>
    </row>
    <row r="98" spans="1:11" ht="15">
      <c r="A98" s="106">
        <v>46</v>
      </c>
      <c r="B98" s="100">
        <v>365</v>
      </c>
      <c r="C98" s="101" t="s">
        <v>325</v>
      </c>
      <c r="D98" s="107" t="s">
        <v>95</v>
      </c>
      <c r="E98" s="108">
        <v>103</v>
      </c>
      <c r="F98" s="108">
        <v>103</v>
      </c>
      <c r="G98" s="108">
        <v>102.9</v>
      </c>
      <c r="H98" s="108">
        <v>103.6</v>
      </c>
      <c r="I98" s="108">
        <v>103.3</v>
      </c>
      <c r="J98" s="108">
        <v>103.2</v>
      </c>
      <c r="K98" s="109">
        <v>619</v>
      </c>
    </row>
    <row r="99" ht="12.75">
      <c r="K99" s="110" t="s">
        <v>303</v>
      </c>
    </row>
    <row r="100" spans="1:11" ht="15">
      <c r="A100" s="106">
        <v>47</v>
      </c>
      <c r="B100" s="100">
        <v>239</v>
      </c>
      <c r="C100" s="101" t="s">
        <v>681</v>
      </c>
      <c r="D100" s="107" t="s">
        <v>231</v>
      </c>
      <c r="E100" s="108">
        <v>102.7</v>
      </c>
      <c r="F100" s="108">
        <v>102.8</v>
      </c>
      <c r="G100" s="108">
        <v>103.3</v>
      </c>
      <c r="H100" s="108">
        <v>102.9</v>
      </c>
      <c r="I100" s="108">
        <v>103.7</v>
      </c>
      <c r="J100" s="108">
        <v>102.5</v>
      </c>
      <c r="K100" s="109">
        <v>617.9</v>
      </c>
    </row>
    <row r="101" ht="12.75">
      <c r="K101" s="110" t="s">
        <v>303</v>
      </c>
    </row>
    <row r="102" spans="1:11" ht="15">
      <c r="A102" s="106">
        <v>48</v>
      </c>
      <c r="B102" s="100">
        <v>381</v>
      </c>
      <c r="C102" s="101" t="s">
        <v>336</v>
      </c>
      <c r="D102" s="107" t="s">
        <v>83</v>
      </c>
      <c r="E102" s="108">
        <v>103.9</v>
      </c>
      <c r="F102" s="108">
        <v>102.9</v>
      </c>
      <c r="G102" s="108">
        <v>101.7</v>
      </c>
      <c r="H102" s="108">
        <v>103.5</v>
      </c>
      <c r="I102" s="108">
        <v>101.2</v>
      </c>
      <c r="J102" s="108">
        <v>104.4</v>
      </c>
      <c r="K102" s="109">
        <v>617.6</v>
      </c>
    </row>
    <row r="103" ht="12.75">
      <c r="K103" s="110" t="s">
        <v>303</v>
      </c>
    </row>
    <row r="104" spans="1:11" ht="15">
      <c r="A104" s="106">
        <v>49</v>
      </c>
      <c r="B104" s="100">
        <v>384</v>
      </c>
      <c r="C104" s="101" t="s">
        <v>366</v>
      </c>
      <c r="D104" s="107" t="s">
        <v>83</v>
      </c>
      <c r="E104" s="108">
        <v>101.6</v>
      </c>
      <c r="F104" s="108">
        <v>103.9</v>
      </c>
      <c r="G104" s="108">
        <v>102.5</v>
      </c>
      <c r="H104" s="108">
        <v>103.1</v>
      </c>
      <c r="I104" s="108">
        <v>102.8</v>
      </c>
      <c r="J104" s="108">
        <v>103.7</v>
      </c>
      <c r="K104" s="109">
        <v>617.6</v>
      </c>
    </row>
    <row r="105" ht="12.75">
      <c r="K105" s="110" t="s">
        <v>303</v>
      </c>
    </row>
    <row r="106" spans="1:11" ht="15">
      <c r="A106" s="106">
        <v>50</v>
      </c>
      <c r="B106" s="100">
        <v>238</v>
      </c>
      <c r="C106" s="101" t="s">
        <v>338</v>
      </c>
      <c r="D106" s="107" t="s">
        <v>231</v>
      </c>
      <c r="E106" s="108">
        <v>103.1</v>
      </c>
      <c r="F106" s="108">
        <v>103.3</v>
      </c>
      <c r="G106" s="108">
        <v>102.3</v>
      </c>
      <c r="H106" s="108">
        <v>103.6</v>
      </c>
      <c r="I106" s="108">
        <v>102.2</v>
      </c>
      <c r="J106" s="108">
        <v>102.7</v>
      </c>
      <c r="K106" s="109">
        <v>617.2</v>
      </c>
    </row>
    <row r="107" ht="12.75">
      <c r="K107" s="110" t="s">
        <v>312</v>
      </c>
    </row>
    <row r="108" spans="1:11" ht="15">
      <c r="A108" s="106">
        <v>51</v>
      </c>
      <c r="B108" s="100">
        <v>198</v>
      </c>
      <c r="C108" s="101" t="s">
        <v>670</v>
      </c>
      <c r="D108" s="107" t="s">
        <v>61</v>
      </c>
      <c r="E108" s="108">
        <v>99.6</v>
      </c>
      <c r="F108" s="108">
        <v>103.7</v>
      </c>
      <c r="G108" s="108">
        <v>101.9</v>
      </c>
      <c r="H108" s="108">
        <v>104.3</v>
      </c>
      <c r="I108" s="108">
        <v>104</v>
      </c>
      <c r="J108" s="108">
        <v>103.4</v>
      </c>
      <c r="K108" s="109">
        <v>616.9</v>
      </c>
    </row>
    <row r="109" ht="12.75">
      <c r="K109" s="110" t="s">
        <v>306</v>
      </c>
    </row>
    <row r="110" spans="1:11" ht="15">
      <c r="A110" s="106">
        <v>52</v>
      </c>
      <c r="B110" s="100">
        <v>136</v>
      </c>
      <c r="C110" s="101" t="s">
        <v>760</v>
      </c>
      <c r="D110" s="107" t="s">
        <v>130</v>
      </c>
      <c r="E110" s="108">
        <v>102.9</v>
      </c>
      <c r="F110" s="108">
        <v>103.9</v>
      </c>
      <c r="G110" s="108">
        <v>102.9</v>
      </c>
      <c r="H110" s="108">
        <v>102.5</v>
      </c>
      <c r="I110" s="108">
        <v>102.6</v>
      </c>
      <c r="J110" s="108">
        <v>102.1</v>
      </c>
      <c r="K110" s="109">
        <v>616.9</v>
      </c>
    </row>
    <row r="111" ht="12.75">
      <c r="K111" s="110" t="s">
        <v>301</v>
      </c>
    </row>
    <row r="112" spans="1:11" ht="15">
      <c r="A112" s="106">
        <v>53</v>
      </c>
      <c r="B112" s="100">
        <v>270</v>
      </c>
      <c r="C112" s="101" t="s">
        <v>761</v>
      </c>
      <c r="D112" s="107" t="s">
        <v>134</v>
      </c>
      <c r="E112" s="108">
        <v>100.7</v>
      </c>
      <c r="F112" s="108">
        <v>103.2</v>
      </c>
      <c r="G112" s="108">
        <v>102.5</v>
      </c>
      <c r="H112" s="108">
        <v>103.6</v>
      </c>
      <c r="I112" s="108">
        <v>103.8</v>
      </c>
      <c r="J112" s="108">
        <v>102.3</v>
      </c>
      <c r="K112" s="109">
        <v>616.1</v>
      </c>
    </row>
    <row r="113" ht="12.75">
      <c r="K113" s="110" t="s">
        <v>301</v>
      </c>
    </row>
    <row r="114" spans="1:11" ht="15">
      <c r="A114" s="106">
        <v>54</v>
      </c>
      <c r="B114" s="100">
        <v>24</v>
      </c>
      <c r="C114" s="101" t="s">
        <v>380</v>
      </c>
      <c r="D114" s="107" t="s">
        <v>216</v>
      </c>
      <c r="E114" s="108">
        <v>100.7</v>
      </c>
      <c r="F114" s="108">
        <v>104.4</v>
      </c>
      <c r="G114" s="108">
        <v>104.3</v>
      </c>
      <c r="H114" s="108">
        <v>101</v>
      </c>
      <c r="I114" s="108">
        <v>104.4</v>
      </c>
      <c r="J114" s="108">
        <v>101.3</v>
      </c>
      <c r="K114" s="109">
        <v>616.1</v>
      </c>
    </row>
    <row r="115" ht="12.75">
      <c r="K115" s="110" t="s">
        <v>310</v>
      </c>
    </row>
    <row r="116" spans="1:11" ht="15">
      <c r="A116" s="106">
        <v>55</v>
      </c>
      <c r="B116" s="100">
        <v>22</v>
      </c>
      <c r="C116" s="101" t="s">
        <v>388</v>
      </c>
      <c r="D116" s="107" t="s">
        <v>216</v>
      </c>
      <c r="E116" s="108">
        <v>104.4</v>
      </c>
      <c r="F116" s="108">
        <v>103.4</v>
      </c>
      <c r="G116" s="108">
        <v>103.6</v>
      </c>
      <c r="H116" s="108">
        <v>102.9</v>
      </c>
      <c r="I116" s="108">
        <v>100.5</v>
      </c>
      <c r="J116" s="108">
        <v>100.8</v>
      </c>
      <c r="K116" s="109">
        <v>615.6</v>
      </c>
    </row>
    <row r="117" ht="12.75">
      <c r="K117" s="110" t="s">
        <v>306</v>
      </c>
    </row>
    <row r="118" spans="1:11" ht="15">
      <c r="A118" s="106">
        <v>56</v>
      </c>
      <c r="B118" s="100">
        <v>327</v>
      </c>
      <c r="C118" s="101" t="s">
        <v>383</v>
      </c>
      <c r="D118" s="107" t="s">
        <v>86</v>
      </c>
      <c r="E118" s="108">
        <v>102</v>
      </c>
      <c r="F118" s="108">
        <v>102.1</v>
      </c>
      <c r="G118" s="108">
        <v>103.6</v>
      </c>
      <c r="H118" s="108">
        <v>103.1</v>
      </c>
      <c r="I118" s="108">
        <v>101.1</v>
      </c>
      <c r="J118" s="108">
        <v>103.6</v>
      </c>
      <c r="K118" s="109">
        <v>615.5</v>
      </c>
    </row>
    <row r="119" ht="12.75">
      <c r="K119" s="110" t="s">
        <v>329</v>
      </c>
    </row>
    <row r="120" spans="1:11" ht="15">
      <c r="A120" s="106">
        <v>57</v>
      </c>
      <c r="B120" s="100">
        <v>321</v>
      </c>
      <c r="C120" s="101" t="s">
        <v>375</v>
      </c>
      <c r="D120" s="107" t="s">
        <v>86</v>
      </c>
      <c r="E120" s="108">
        <v>104.9</v>
      </c>
      <c r="F120" s="108">
        <v>101.2</v>
      </c>
      <c r="G120" s="108">
        <v>103.9</v>
      </c>
      <c r="H120" s="108">
        <v>101.9</v>
      </c>
      <c r="I120" s="108">
        <v>101.4</v>
      </c>
      <c r="J120" s="108">
        <v>101.4</v>
      </c>
      <c r="K120" s="109">
        <v>614.7</v>
      </c>
    </row>
    <row r="121" ht="12.75">
      <c r="K121" s="110" t="s">
        <v>310</v>
      </c>
    </row>
    <row r="122" spans="1:11" ht="15">
      <c r="A122" s="106">
        <v>58</v>
      </c>
      <c r="B122" s="100">
        <v>152</v>
      </c>
      <c r="C122" s="101" t="s">
        <v>316</v>
      </c>
      <c r="D122" s="107" t="s">
        <v>209</v>
      </c>
      <c r="E122" s="108">
        <v>101</v>
      </c>
      <c r="F122" s="108">
        <v>102.7</v>
      </c>
      <c r="G122" s="108">
        <v>103.6</v>
      </c>
      <c r="H122" s="108">
        <v>103.5</v>
      </c>
      <c r="I122" s="108">
        <v>101.4</v>
      </c>
      <c r="J122" s="108">
        <v>101.7</v>
      </c>
      <c r="K122" s="109">
        <v>613.9</v>
      </c>
    </row>
    <row r="123" ht="12.75">
      <c r="K123" s="110" t="s">
        <v>324</v>
      </c>
    </row>
    <row r="124" spans="1:11" ht="15">
      <c r="A124" s="106">
        <v>59</v>
      </c>
      <c r="B124" s="100">
        <v>46</v>
      </c>
      <c r="C124" s="101" t="s">
        <v>381</v>
      </c>
      <c r="D124" s="107" t="s">
        <v>125</v>
      </c>
      <c r="E124" s="108">
        <v>101</v>
      </c>
      <c r="F124" s="108">
        <v>102.4</v>
      </c>
      <c r="G124" s="108">
        <v>103.3</v>
      </c>
      <c r="H124" s="108">
        <v>101.3</v>
      </c>
      <c r="I124" s="108">
        <v>104.4</v>
      </c>
      <c r="J124" s="108">
        <v>101.5</v>
      </c>
      <c r="K124" s="109">
        <v>613.9</v>
      </c>
    </row>
    <row r="125" ht="12.75">
      <c r="K125" s="110" t="s">
        <v>289</v>
      </c>
    </row>
    <row r="126" spans="1:11" ht="15">
      <c r="A126" s="106">
        <v>60</v>
      </c>
      <c r="B126" s="100">
        <v>205</v>
      </c>
      <c r="C126" s="101" t="s">
        <v>348</v>
      </c>
      <c r="D126" s="107" t="s">
        <v>74</v>
      </c>
      <c r="E126" s="108">
        <v>102.8</v>
      </c>
      <c r="F126" s="108">
        <v>100.5</v>
      </c>
      <c r="G126" s="108">
        <v>102.3</v>
      </c>
      <c r="H126" s="108">
        <v>101.6</v>
      </c>
      <c r="I126" s="108">
        <v>102</v>
      </c>
      <c r="J126" s="108">
        <v>102.4</v>
      </c>
      <c r="K126" s="109">
        <v>611.6</v>
      </c>
    </row>
    <row r="127" ht="12.75">
      <c r="K127" s="110" t="s">
        <v>359</v>
      </c>
    </row>
    <row r="128" spans="1:11" ht="15">
      <c r="A128" s="106">
        <v>61</v>
      </c>
      <c r="B128" s="100">
        <v>261</v>
      </c>
      <c r="C128" s="101" t="s">
        <v>762</v>
      </c>
      <c r="D128" s="107" t="s">
        <v>134</v>
      </c>
      <c r="E128" s="108">
        <v>101.8</v>
      </c>
      <c r="F128" s="108">
        <v>100.7</v>
      </c>
      <c r="G128" s="108">
        <v>100.5</v>
      </c>
      <c r="H128" s="108">
        <v>103</v>
      </c>
      <c r="I128" s="108">
        <v>100.9</v>
      </c>
      <c r="J128" s="108">
        <v>103.2</v>
      </c>
      <c r="K128" s="109">
        <v>610.1</v>
      </c>
    </row>
    <row r="129" ht="12.75">
      <c r="K129" s="110" t="s">
        <v>324</v>
      </c>
    </row>
    <row r="130" spans="1:11" ht="15">
      <c r="A130" s="106">
        <v>62</v>
      </c>
      <c r="B130" s="100">
        <v>86</v>
      </c>
      <c r="C130" s="101" t="s">
        <v>763</v>
      </c>
      <c r="D130" s="107" t="s">
        <v>120</v>
      </c>
      <c r="E130" s="108">
        <v>100</v>
      </c>
      <c r="F130" s="108">
        <v>102.9</v>
      </c>
      <c r="G130" s="108">
        <v>99.7</v>
      </c>
      <c r="H130" s="108">
        <v>100.6</v>
      </c>
      <c r="I130" s="108">
        <v>102.3</v>
      </c>
      <c r="J130" s="108">
        <v>104.5</v>
      </c>
      <c r="K130" s="109">
        <v>610</v>
      </c>
    </row>
    <row r="131" ht="12.75">
      <c r="K131" s="110" t="s">
        <v>319</v>
      </c>
    </row>
    <row r="132" spans="1:11" ht="15">
      <c r="A132" s="106">
        <v>63</v>
      </c>
      <c r="B132" s="100">
        <v>55</v>
      </c>
      <c r="C132" s="101" t="s">
        <v>361</v>
      </c>
      <c r="D132" s="107" t="s">
        <v>245</v>
      </c>
      <c r="E132" s="108">
        <v>101</v>
      </c>
      <c r="F132" s="108">
        <v>101.5</v>
      </c>
      <c r="G132" s="108">
        <v>101.1</v>
      </c>
      <c r="H132" s="108">
        <v>101.9</v>
      </c>
      <c r="I132" s="108">
        <v>101.3</v>
      </c>
      <c r="J132" s="108">
        <v>102.8</v>
      </c>
      <c r="K132" s="109">
        <v>609.6</v>
      </c>
    </row>
    <row r="133" ht="12.75">
      <c r="K133" s="110" t="s">
        <v>337</v>
      </c>
    </row>
    <row r="134" spans="1:11" ht="15">
      <c r="A134" s="106">
        <v>64</v>
      </c>
      <c r="B134" s="100">
        <v>67</v>
      </c>
      <c r="C134" s="101" t="s">
        <v>764</v>
      </c>
      <c r="D134" s="107" t="s">
        <v>76</v>
      </c>
      <c r="E134" s="108">
        <v>103.6</v>
      </c>
      <c r="F134" s="108">
        <v>102.2</v>
      </c>
      <c r="G134" s="108">
        <v>102.6</v>
      </c>
      <c r="H134" s="108">
        <v>100.4</v>
      </c>
      <c r="I134" s="108">
        <v>98.9</v>
      </c>
      <c r="J134" s="108">
        <v>101.3</v>
      </c>
      <c r="K134" s="109">
        <v>609</v>
      </c>
    </row>
    <row r="135" ht="12.75">
      <c r="K135" s="110" t="s">
        <v>335</v>
      </c>
    </row>
    <row r="136" spans="1:11" ht="15">
      <c r="A136" s="106">
        <v>65</v>
      </c>
      <c r="B136" s="100">
        <v>57</v>
      </c>
      <c r="C136" s="101" t="s">
        <v>377</v>
      </c>
      <c r="D136" s="107" t="s">
        <v>245</v>
      </c>
      <c r="E136" s="108">
        <v>103.1</v>
      </c>
      <c r="F136" s="108">
        <v>100.8</v>
      </c>
      <c r="G136" s="108">
        <v>100.9</v>
      </c>
      <c r="H136" s="108">
        <v>100.2</v>
      </c>
      <c r="I136" s="108">
        <v>101.9</v>
      </c>
      <c r="J136" s="108">
        <v>101.9</v>
      </c>
      <c r="K136" s="109">
        <v>608.8</v>
      </c>
    </row>
    <row r="137" ht="12.75">
      <c r="K137" s="110" t="s">
        <v>335</v>
      </c>
    </row>
    <row r="138" spans="1:11" ht="15">
      <c r="A138" s="106">
        <v>66</v>
      </c>
      <c r="B138" s="100">
        <v>63</v>
      </c>
      <c r="C138" s="101" t="s">
        <v>682</v>
      </c>
      <c r="D138" s="107" t="s">
        <v>80</v>
      </c>
      <c r="E138" s="108">
        <v>99.8</v>
      </c>
      <c r="F138" s="108">
        <v>103.8</v>
      </c>
      <c r="G138" s="108">
        <v>101.9</v>
      </c>
      <c r="H138" s="108">
        <v>99.5</v>
      </c>
      <c r="I138" s="108">
        <v>101.2</v>
      </c>
      <c r="J138" s="108">
        <v>102.5</v>
      </c>
      <c r="K138" s="109">
        <v>608.7</v>
      </c>
    </row>
    <row r="139" ht="12.75">
      <c r="K139" s="110" t="s">
        <v>364</v>
      </c>
    </row>
    <row r="140" spans="1:11" ht="15">
      <c r="A140" s="106">
        <v>67</v>
      </c>
      <c r="B140" s="100">
        <v>320</v>
      </c>
      <c r="C140" s="101" t="s">
        <v>302</v>
      </c>
      <c r="D140" s="107" t="s">
        <v>86</v>
      </c>
      <c r="E140" s="108">
        <v>101.6</v>
      </c>
      <c r="F140" s="108">
        <v>100.3</v>
      </c>
      <c r="G140" s="108">
        <v>100.4</v>
      </c>
      <c r="H140" s="108">
        <v>100.6</v>
      </c>
      <c r="I140" s="108">
        <v>101.7</v>
      </c>
      <c r="J140" s="108">
        <v>103</v>
      </c>
      <c r="K140" s="109">
        <v>607.6</v>
      </c>
    </row>
    <row r="141" ht="12.75">
      <c r="K141" s="110" t="s">
        <v>364</v>
      </c>
    </row>
    <row r="142" spans="1:11" ht="15">
      <c r="A142" s="106">
        <v>68</v>
      </c>
      <c r="B142" s="100">
        <v>283</v>
      </c>
      <c r="C142" s="101" t="s">
        <v>680</v>
      </c>
      <c r="D142" s="107" t="s">
        <v>51</v>
      </c>
      <c r="E142" s="108">
        <v>101.7</v>
      </c>
      <c r="F142" s="108">
        <v>99.8</v>
      </c>
      <c r="G142" s="108">
        <v>101.2</v>
      </c>
      <c r="H142" s="108">
        <v>101</v>
      </c>
      <c r="I142" s="108">
        <v>103.3</v>
      </c>
      <c r="J142" s="108">
        <v>100.5</v>
      </c>
      <c r="K142" s="109">
        <v>607.5</v>
      </c>
    </row>
    <row r="143" ht="12.75">
      <c r="K143" s="110" t="s">
        <v>600</v>
      </c>
    </row>
    <row r="144" spans="1:11" ht="15">
      <c r="A144" s="106">
        <v>69</v>
      </c>
      <c r="B144" s="100">
        <v>383</v>
      </c>
      <c r="C144" s="101" t="s">
        <v>384</v>
      </c>
      <c r="D144" s="107" t="s">
        <v>83</v>
      </c>
      <c r="E144" s="108">
        <v>99.8</v>
      </c>
      <c r="F144" s="108">
        <v>100.2</v>
      </c>
      <c r="G144" s="108">
        <v>103.7</v>
      </c>
      <c r="H144" s="108">
        <v>99.7</v>
      </c>
      <c r="I144" s="108">
        <v>101.9</v>
      </c>
      <c r="J144" s="108">
        <v>101.9</v>
      </c>
      <c r="K144" s="109">
        <v>607.2</v>
      </c>
    </row>
    <row r="145" ht="12.75">
      <c r="K145" s="110" t="s">
        <v>364</v>
      </c>
    </row>
    <row r="146" spans="1:11" ht="15">
      <c r="A146" s="106">
        <v>70</v>
      </c>
      <c r="B146" s="100">
        <v>301</v>
      </c>
      <c r="C146" s="101" t="s">
        <v>332</v>
      </c>
      <c r="D146" s="107" t="s">
        <v>333</v>
      </c>
      <c r="E146" s="108">
        <v>101.5</v>
      </c>
      <c r="F146" s="108">
        <v>98.1</v>
      </c>
      <c r="G146" s="108">
        <v>102.1</v>
      </c>
      <c r="H146" s="108">
        <v>100.7</v>
      </c>
      <c r="I146" s="108">
        <v>101.6</v>
      </c>
      <c r="J146" s="108">
        <v>103.1</v>
      </c>
      <c r="K146" s="109">
        <v>607.1</v>
      </c>
    </row>
    <row r="147" ht="12.75">
      <c r="K147" s="110" t="s">
        <v>329</v>
      </c>
    </row>
    <row r="148" spans="1:11" ht="15">
      <c r="A148" s="106">
        <v>71</v>
      </c>
      <c r="B148" s="100">
        <v>83</v>
      </c>
      <c r="C148" s="101" t="s">
        <v>675</v>
      </c>
      <c r="D148" s="107" t="s">
        <v>120</v>
      </c>
      <c r="E148" s="108">
        <v>98.7</v>
      </c>
      <c r="F148" s="108">
        <v>100.4</v>
      </c>
      <c r="G148" s="108">
        <v>103.6</v>
      </c>
      <c r="H148" s="108">
        <v>101.4</v>
      </c>
      <c r="I148" s="108">
        <v>101.8</v>
      </c>
      <c r="J148" s="108">
        <v>100.8</v>
      </c>
      <c r="K148" s="109">
        <v>606.7</v>
      </c>
    </row>
    <row r="149" ht="12.75">
      <c r="K149" s="110" t="s">
        <v>374</v>
      </c>
    </row>
    <row r="150" spans="1:11" ht="15">
      <c r="A150" s="106">
        <v>72</v>
      </c>
      <c r="B150" s="100">
        <v>82</v>
      </c>
      <c r="C150" s="101" t="s">
        <v>678</v>
      </c>
      <c r="D150" s="107" t="s">
        <v>120</v>
      </c>
      <c r="E150" s="108">
        <v>99.8</v>
      </c>
      <c r="F150" s="108">
        <v>101.3</v>
      </c>
      <c r="G150" s="108">
        <v>102.9</v>
      </c>
      <c r="H150" s="108">
        <v>99.3</v>
      </c>
      <c r="I150" s="108">
        <v>101.5</v>
      </c>
      <c r="J150" s="108">
        <v>100.8</v>
      </c>
      <c r="K150" s="109">
        <v>605.6</v>
      </c>
    </row>
    <row r="151" ht="12.75">
      <c r="K151" s="110" t="s">
        <v>339</v>
      </c>
    </row>
    <row r="152" spans="1:11" ht="15">
      <c r="A152" s="106">
        <v>73</v>
      </c>
      <c r="B152" s="100">
        <v>78</v>
      </c>
      <c r="C152" s="101" t="s">
        <v>679</v>
      </c>
      <c r="D152" s="107" t="s">
        <v>120</v>
      </c>
      <c r="E152" s="108">
        <v>101.1</v>
      </c>
      <c r="F152" s="108">
        <v>100.6</v>
      </c>
      <c r="G152" s="108">
        <v>102.8</v>
      </c>
      <c r="H152" s="108">
        <v>98.8</v>
      </c>
      <c r="I152" s="108">
        <v>103.1</v>
      </c>
      <c r="J152" s="108">
        <v>98.7</v>
      </c>
      <c r="K152" s="109">
        <v>605.1</v>
      </c>
    </row>
    <row r="153" ht="12.75">
      <c r="K153" s="110" t="s">
        <v>364</v>
      </c>
    </row>
    <row r="154" spans="1:11" ht="15">
      <c r="A154" s="106">
        <v>74</v>
      </c>
      <c r="B154" s="100">
        <v>98</v>
      </c>
      <c r="C154" s="101" t="s">
        <v>684</v>
      </c>
      <c r="D154" s="107" t="s">
        <v>566</v>
      </c>
      <c r="E154" s="108">
        <v>101.1</v>
      </c>
      <c r="F154" s="108">
        <v>101.5</v>
      </c>
      <c r="G154" s="108">
        <v>100</v>
      </c>
      <c r="H154" s="108">
        <v>102.3</v>
      </c>
      <c r="I154" s="108">
        <v>99.7</v>
      </c>
      <c r="J154" s="108">
        <v>100</v>
      </c>
      <c r="K154" s="109">
        <v>604.6</v>
      </c>
    </row>
    <row r="155" ht="12.75">
      <c r="K155" s="110" t="s">
        <v>337</v>
      </c>
    </row>
    <row r="156" spans="1:11" ht="15">
      <c r="A156" s="106">
        <v>75</v>
      </c>
      <c r="B156" s="100">
        <v>52</v>
      </c>
      <c r="C156" s="101" t="s">
        <v>389</v>
      </c>
      <c r="D156" s="107" t="s">
        <v>113</v>
      </c>
      <c r="E156" s="108">
        <v>99</v>
      </c>
      <c r="F156" s="108">
        <v>100.5</v>
      </c>
      <c r="G156" s="108">
        <v>100.5</v>
      </c>
      <c r="H156" s="108">
        <v>102.7</v>
      </c>
      <c r="I156" s="108">
        <v>99.2</v>
      </c>
      <c r="J156" s="108">
        <v>100.9</v>
      </c>
      <c r="K156" s="109">
        <v>602.8</v>
      </c>
    </row>
    <row r="157" ht="12.75">
      <c r="K157" s="110" t="s">
        <v>59</v>
      </c>
    </row>
    <row r="158" spans="1:11" ht="15">
      <c r="A158" s="106">
        <v>76</v>
      </c>
      <c r="B158" s="100">
        <v>81</v>
      </c>
      <c r="C158" s="101" t="s">
        <v>683</v>
      </c>
      <c r="D158" s="107" t="s">
        <v>120</v>
      </c>
      <c r="E158" s="108">
        <v>99.9</v>
      </c>
      <c r="F158" s="108">
        <v>101.8</v>
      </c>
      <c r="G158" s="108">
        <v>100.2</v>
      </c>
      <c r="H158" s="108">
        <v>98</v>
      </c>
      <c r="I158" s="108">
        <v>99.8</v>
      </c>
      <c r="J158" s="108">
        <v>101.1</v>
      </c>
      <c r="K158" s="109">
        <v>600.8</v>
      </c>
    </row>
    <row r="159" ht="12.75">
      <c r="K159" s="110" t="s">
        <v>369</v>
      </c>
    </row>
    <row r="160" spans="1:11" ht="15">
      <c r="A160" s="106">
        <v>77</v>
      </c>
      <c r="B160" s="100">
        <v>271</v>
      </c>
      <c r="C160" s="101" t="s">
        <v>765</v>
      </c>
      <c r="D160" s="107" t="s">
        <v>134</v>
      </c>
      <c r="E160" s="108">
        <v>98.5</v>
      </c>
      <c r="F160" s="108">
        <v>95.7</v>
      </c>
      <c r="G160" s="108">
        <v>102.9</v>
      </c>
      <c r="H160" s="108">
        <v>103</v>
      </c>
      <c r="I160" s="108">
        <v>98.6</v>
      </c>
      <c r="J160" s="108">
        <v>98.6</v>
      </c>
      <c r="K160" s="109">
        <v>597.3</v>
      </c>
    </row>
    <row r="161" ht="12.75">
      <c r="K161" s="110" t="s">
        <v>359</v>
      </c>
    </row>
    <row r="162" spans="1:11" ht="15">
      <c r="A162" s="106">
        <v>78</v>
      </c>
      <c r="B162" s="100">
        <v>175</v>
      </c>
      <c r="C162" s="101" t="s">
        <v>766</v>
      </c>
      <c r="D162" s="107" t="s">
        <v>767</v>
      </c>
      <c r="E162" s="108">
        <v>98.2</v>
      </c>
      <c r="F162" s="108">
        <v>98.7</v>
      </c>
      <c r="G162" s="108">
        <v>101</v>
      </c>
      <c r="H162" s="108">
        <v>95.6</v>
      </c>
      <c r="I162" s="108">
        <v>101.6</v>
      </c>
      <c r="J162" s="108">
        <v>101</v>
      </c>
      <c r="K162" s="109">
        <v>596.1</v>
      </c>
    </row>
    <row r="163" ht="12.75">
      <c r="K163" s="110" t="s">
        <v>359</v>
      </c>
    </row>
    <row r="164" spans="1:11" ht="15">
      <c r="A164" s="106">
        <v>79</v>
      </c>
      <c r="B164" s="100">
        <v>143</v>
      </c>
      <c r="C164" s="101" t="s">
        <v>394</v>
      </c>
      <c r="D164" s="107" t="s">
        <v>130</v>
      </c>
      <c r="E164" s="108">
        <v>101.5</v>
      </c>
      <c r="F164" s="108">
        <v>97.6</v>
      </c>
      <c r="G164" s="108">
        <v>102.2</v>
      </c>
      <c r="H164" s="108">
        <v>95.1</v>
      </c>
      <c r="I164" s="108">
        <v>98.3</v>
      </c>
      <c r="J164" s="108">
        <v>96.7</v>
      </c>
      <c r="K164" s="109">
        <v>591.4</v>
      </c>
    </row>
    <row r="165" ht="12.75">
      <c r="K165" s="110" t="s">
        <v>66</v>
      </c>
    </row>
    <row r="166" spans="1:11" ht="15">
      <c r="A166" s="106">
        <v>80</v>
      </c>
      <c r="B166" s="100">
        <v>277</v>
      </c>
      <c r="C166" s="101" t="s">
        <v>768</v>
      </c>
      <c r="D166" s="107" t="s">
        <v>134</v>
      </c>
      <c r="E166" s="108">
        <v>99.5</v>
      </c>
      <c r="F166" s="108">
        <v>97.6</v>
      </c>
      <c r="G166" s="108">
        <v>95.5</v>
      </c>
      <c r="H166" s="108">
        <v>100.9</v>
      </c>
      <c r="I166" s="108">
        <v>98.3</v>
      </c>
      <c r="J166" s="108">
        <v>99.4</v>
      </c>
      <c r="K166" s="109">
        <v>591.2</v>
      </c>
    </row>
    <row r="167" ht="12.75">
      <c r="K167" s="110" t="s">
        <v>218</v>
      </c>
    </row>
    <row r="168" spans="1:11" ht="15">
      <c r="A168" s="106">
        <v>81</v>
      </c>
      <c r="B168" s="100">
        <v>107</v>
      </c>
      <c r="C168" s="101" t="s">
        <v>769</v>
      </c>
      <c r="D168" s="107" t="s">
        <v>770</v>
      </c>
      <c r="E168" s="108">
        <v>95.1</v>
      </c>
      <c r="F168" s="108">
        <v>99.4</v>
      </c>
      <c r="G168" s="108">
        <v>100.9</v>
      </c>
      <c r="H168" s="108">
        <v>96.8</v>
      </c>
      <c r="I168" s="108">
        <v>93</v>
      </c>
      <c r="J168" s="108">
        <v>98.8</v>
      </c>
      <c r="K168" s="109">
        <v>584</v>
      </c>
    </row>
    <row r="169" ht="12.75">
      <c r="K169" s="110" t="s">
        <v>62</v>
      </c>
    </row>
    <row r="170" spans="1:11" ht="15">
      <c r="A170" s="106">
        <v>82</v>
      </c>
      <c r="B170" s="100">
        <v>266</v>
      </c>
      <c r="C170" s="101" t="s">
        <v>771</v>
      </c>
      <c r="D170" s="107" t="s">
        <v>134</v>
      </c>
      <c r="E170" s="108">
        <v>98.5</v>
      </c>
      <c r="F170" s="108">
        <v>99.2</v>
      </c>
      <c r="G170" s="108">
        <v>96.7</v>
      </c>
      <c r="H170" s="108">
        <v>94.9</v>
      </c>
      <c r="I170" s="108">
        <v>98.4</v>
      </c>
      <c r="J170" s="108">
        <v>92.7</v>
      </c>
      <c r="K170" s="109">
        <v>580.4</v>
      </c>
    </row>
    <row r="171" ht="12.75">
      <c r="K171" s="110" t="s">
        <v>84</v>
      </c>
    </row>
    <row r="172" spans="1:11" ht="15">
      <c r="A172" s="106">
        <v>83</v>
      </c>
      <c r="B172" s="100">
        <v>121</v>
      </c>
      <c r="C172" s="101" t="s">
        <v>386</v>
      </c>
      <c r="D172" s="107" t="s">
        <v>387</v>
      </c>
      <c r="E172" s="108">
        <v>91.7</v>
      </c>
      <c r="F172" s="108">
        <v>92.5</v>
      </c>
      <c r="G172" s="108">
        <v>92.2</v>
      </c>
      <c r="H172" s="108">
        <v>99.4</v>
      </c>
      <c r="I172" s="108">
        <v>97.8</v>
      </c>
      <c r="J172" s="108">
        <v>97.1</v>
      </c>
      <c r="K172" s="109">
        <v>570.7</v>
      </c>
    </row>
    <row r="173" ht="12.75">
      <c r="K173" s="110" t="s">
        <v>106</v>
      </c>
    </row>
    <row r="174" spans="1:11" ht="15">
      <c r="A174" s="106">
        <v>84</v>
      </c>
      <c r="B174" s="100">
        <v>108</v>
      </c>
      <c r="C174" s="101" t="s">
        <v>772</v>
      </c>
      <c r="D174" s="107" t="s">
        <v>770</v>
      </c>
      <c r="E174" s="108">
        <v>95.5</v>
      </c>
      <c r="F174" s="108">
        <v>96.2</v>
      </c>
      <c r="G174" s="108">
        <v>96.3</v>
      </c>
      <c r="H174" s="108">
        <v>97.2</v>
      </c>
      <c r="I174" s="108">
        <v>89.6</v>
      </c>
      <c r="J174" s="108">
        <v>92.5</v>
      </c>
      <c r="K174" s="109">
        <v>567.3</v>
      </c>
    </row>
    <row r="175" ht="12.75">
      <c r="K175" s="110" t="s">
        <v>87</v>
      </c>
    </row>
    <row r="176" spans="1:11" ht="15">
      <c r="A176" s="106">
        <v>85</v>
      </c>
      <c r="B176" s="100">
        <v>344</v>
      </c>
      <c r="C176" s="101" t="s">
        <v>773</v>
      </c>
      <c r="D176" s="107" t="s">
        <v>139</v>
      </c>
      <c r="E176" s="108">
        <v>90</v>
      </c>
      <c r="F176" s="108">
        <v>91.5</v>
      </c>
      <c r="G176" s="108">
        <v>96.9</v>
      </c>
      <c r="H176" s="108">
        <v>94.2</v>
      </c>
      <c r="I176" s="108">
        <v>97.4</v>
      </c>
      <c r="J176" s="108">
        <v>97.2</v>
      </c>
      <c r="K176" s="109">
        <v>567.2</v>
      </c>
    </row>
    <row r="177" ht="12.75">
      <c r="K177" s="110" t="s">
        <v>84</v>
      </c>
    </row>
    <row r="178" spans="1:11" ht="15">
      <c r="A178" s="106">
        <v>86</v>
      </c>
      <c r="B178" s="100">
        <v>224</v>
      </c>
      <c r="C178" s="101" t="s">
        <v>370</v>
      </c>
      <c r="D178" s="107" t="s">
        <v>151</v>
      </c>
      <c r="E178" s="108">
        <v>90.7</v>
      </c>
      <c r="F178" s="108">
        <v>96.4</v>
      </c>
      <c r="G178" s="108">
        <v>94.3</v>
      </c>
      <c r="H178" s="108">
        <v>88.6</v>
      </c>
      <c r="I178" s="108">
        <v>96.8</v>
      </c>
      <c r="J178" s="108">
        <v>93.6</v>
      </c>
      <c r="K178" s="109">
        <v>560.4</v>
      </c>
    </row>
    <row r="179" ht="12.75">
      <c r="K179" s="110" t="s">
        <v>87</v>
      </c>
    </row>
    <row r="180" spans="1:11" ht="15">
      <c r="A180" s="106">
        <v>87</v>
      </c>
      <c r="B180" s="100">
        <v>226</v>
      </c>
      <c r="C180" s="101" t="s">
        <v>395</v>
      </c>
      <c r="D180" s="107" t="s">
        <v>151</v>
      </c>
      <c r="E180" s="108">
        <v>85.2</v>
      </c>
      <c r="F180" s="108">
        <v>86.2</v>
      </c>
      <c r="G180" s="108">
        <v>86.3</v>
      </c>
      <c r="H180" s="108">
        <v>93.6</v>
      </c>
      <c r="I180" s="108">
        <v>94.6</v>
      </c>
      <c r="J180" s="108">
        <v>93</v>
      </c>
      <c r="K180" s="109">
        <v>538.9</v>
      </c>
    </row>
    <row r="181" ht="12.75">
      <c r="K181" s="110" t="s">
        <v>121</v>
      </c>
    </row>
    <row r="182" spans="1:11" ht="15">
      <c r="A182" s="106">
        <v>88</v>
      </c>
      <c r="B182" s="100">
        <v>227</v>
      </c>
      <c r="C182" s="101" t="s">
        <v>390</v>
      </c>
      <c r="D182" s="107" t="s">
        <v>151</v>
      </c>
      <c r="E182" s="108">
        <v>91.3</v>
      </c>
      <c r="F182" s="108">
        <v>85.6</v>
      </c>
      <c r="G182" s="108">
        <v>85.1</v>
      </c>
      <c r="H182" s="108">
        <v>87.2</v>
      </c>
      <c r="I182" s="108">
        <v>88.4</v>
      </c>
      <c r="J182" s="108">
        <v>95.3</v>
      </c>
      <c r="K182" s="109">
        <v>532.9</v>
      </c>
    </row>
    <row r="183" ht="12.75">
      <c r="K183" s="110" t="s">
        <v>114</v>
      </c>
    </row>
    <row r="184" spans="1:11" ht="12.75">
      <c r="A184" s="111" t="s">
        <v>153</v>
      </c>
      <c r="H184" s="154" t="s">
        <v>34</v>
      </c>
      <c r="I184" s="154"/>
      <c r="J184" s="154"/>
      <c r="K184" s="154"/>
    </row>
  </sheetData>
  <sheetProtection/>
  <mergeCells count="3">
    <mergeCell ref="A1:J1"/>
    <mergeCell ref="J3:K3"/>
    <mergeCell ref="H184:K184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01" t="s">
        <v>35</v>
      </c>
      <c r="B2" s="100"/>
      <c r="C2" s="102" t="s">
        <v>774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01" t="s">
        <v>36</v>
      </c>
      <c r="B3" s="100"/>
      <c r="C3" s="102" t="s">
        <v>23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01" t="s">
        <v>38</v>
      </c>
      <c r="B4" s="100"/>
      <c r="C4" s="102" t="s">
        <v>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00">
        <v>9</v>
      </c>
      <c r="C10" s="101" t="s">
        <v>311</v>
      </c>
      <c r="D10" s="112" t="s">
        <v>54</v>
      </c>
      <c r="E10" s="48">
        <v>51.8</v>
      </c>
      <c r="F10" s="48">
        <f>F11</f>
        <v>0</v>
      </c>
      <c r="G10" s="48">
        <f aca="true" t="shared" si="0" ref="G10:Q10">F10+G11</f>
        <v>2</v>
      </c>
      <c r="H10" s="48">
        <f t="shared" si="0"/>
        <v>4</v>
      </c>
      <c r="I10" s="48">
        <f t="shared" si="0"/>
        <v>6</v>
      </c>
      <c r="J10" s="48">
        <f t="shared" si="0"/>
        <v>6</v>
      </c>
      <c r="K10" s="48">
        <f t="shared" si="0"/>
        <v>8</v>
      </c>
      <c r="L10" s="48">
        <f t="shared" si="0"/>
        <v>10</v>
      </c>
      <c r="M10" s="48">
        <f t="shared" si="0"/>
        <v>10</v>
      </c>
      <c r="N10" s="48">
        <f t="shared" si="0"/>
        <v>10</v>
      </c>
      <c r="O10" s="48">
        <f t="shared" si="0"/>
        <v>12</v>
      </c>
      <c r="P10" s="48">
        <f t="shared" si="0"/>
        <v>14</v>
      </c>
      <c r="Q10" s="48">
        <f t="shared" si="0"/>
        <v>16</v>
      </c>
      <c r="R10" s="48"/>
      <c r="S10" s="48"/>
      <c r="T10" s="48"/>
      <c r="U10" s="48"/>
      <c r="V10" s="138">
        <f>MAX(J10:U10)</f>
        <v>16</v>
      </c>
    </row>
    <row r="11" spans="1:22" ht="14.25">
      <c r="A11" s="137"/>
      <c r="E11" s="48">
        <v>2</v>
      </c>
      <c r="F11" s="48">
        <f aca="true" t="shared" si="1" ref="F11:Q11">IF(F12&gt;F16,2,IF(F12=F16,1,0))</f>
        <v>0</v>
      </c>
      <c r="G11" s="48">
        <f t="shared" si="1"/>
        <v>2</v>
      </c>
      <c r="H11" s="48">
        <f t="shared" si="1"/>
        <v>2</v>
      </c>
      <c r="I11" s="48">
        <f t="shared" si="1"/>
        <v>2</v>
      </c>
      <c r="J11" s="48">
        <f t="shared" si="1"/>
        <v>0</v>
      </c>
      <c r="K11" s="48">
        <f t="shared" si="1"/>
        <v>2</v>
      </c>
      <c r="L11" s="48">
        <f t="shared" si="1"/>
        <v>2</v>
      </c>
      <c r="M11" s="48">
        <f t="shared" si="1"/>
        <v>0</v>
      </c>
      <c r="N11" s="48">
        <f t="shared" si="1"/>
        <v>0</v>
      </c>
      <c r="O11" s="48">
        <f t="shared" si="1"/>
        <v>2</v>
      </c>
      <c r="P11" s="48">
        <f t="shared" si="1"/>
        <v>2</v>
      </c>
      <c r="Q11" s="48">
        <f t="shared" si="1"/>
        <v>2</v>
      </c>
      <c r="R11" s="48"/>
      <c r="S11" s="48"/>
      <c r="T11" s="48"/>
      <c r="U11" s="48"/>
      <c r="V11" s="139"/>
    </row>
    <row r="12" spans="1:22" ht="15">
      <c r="A12" s="137"/>
      <c r="E12" s="50">
        <v>10.2</v>
      </c>
      <c r="F12" s="121">
        <v>10.6</v>
      </c>
      <c r="G12" s="121">
        <v>10.6</v>
      </c>
      <c r="H12" s="121">
        <v>10.6</v>
      </c>
      <c r="I12" s="121">
        <v>10.7</v>
      </c>
      <c r="J12" s="121">
        <v>10.2</v>
      </c>
      <c r="K12" s="121">
        <v>10.5</v>
      </c>
      <c r="L12" s="121">
        <v>10.3</v>
      </c>
      <c r="M12" s="121">
        <v>9.9</v>
      </c>
      <c r="N12" s="121">
        <v>10.2</v>
      </c>
      <c r="O12" s="121">
        <v>10.2</v>
      </c>
      <c r="P12" s="121">
        <v>10.8</v>
      </c>
      <c r="Q12" s="121">
        <v>10.5</v>
      </c>
      <c r="R12" s="54"/>
      <c r="S12" s="54"/>
      <c r="T12" s="54"/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00">
        <v>135</v>
      </c>
      <c r="C14" s="101" t="s">
        <v>362</v>
      </c>
      <c r="D14" s="112" t="s">
        <v>363</v>
      </c>
      <c r="E14" s="48">
        <v>51.8</v>
      </c>
      <c r="F14" s="48">
        <f>F15</f>
        <v>2</v>
      </c>
      <c r="G14" s="48">
        <f aca="true" t="shared" si="2" ref="G14:Q14">F14+G15</f>
        <v>2</v>
      </c>
      <c r="H14" s="48">
        <f t="shared" si="2"/>
        <v>2</v>
      </c>
      <c r="I14" s="48">
        <f t="shared" si="2"/>
        <v>2</v>
      </c>
      <c r="J14" s="48">
        <f t="shared" si="2"/>
        <v>4</v>
      </c>
      <c r="K14" s="48">
        <f t="shared" si="2"/>
        <v>4</v>
      </c>
      <c r="L14" s="48">
        <f t="shared" si="2"/>
        <v>4</v>
      </c>
      <c r="M14" s="48">
        <f t="shared" si="2"/>
        <v>6</v>
      </c>
      <c r="N14" s="48">
        <f t="shared" si="2"/>
        <v>8</v>
      </c>
      <c r="O14" s="48">
        <f t="shared" si="2"/>
        <v>8</v>
      </c>
      <c r="P14" s="48">
        <f t="shared" si="2"/>
        <v>8</v>
      </c>
      <c r="Q14" s="48">
        <f t="shared" si="2"/>
        <v>8</v>
      </c>
      <c r="R14" s="48"/>
      <c r="S14" s="48"/>
      <c r="T14" s="48"/>
      <c r="U14" s="48"/>
      <c r="V14" s="138">
        <f>MAX(J14:U14)</f>
        <v>8</v>
      </c>
    </row>
    <row r="15" spans="1:22" ht="14.25">
      <c r="A15" s="140"/>
      <c r="E15" s="48">
        <v>2</v>
      </c>
      <c r="F15" s="48">
        <f aca="true" t="shared" si="3" ref="F15:Q15">IF(F12&gt;F16,0,IF(F12=F16,1,2))</f>
        <v>2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2</v>
      </c>
      <c r="K15" s="48">
        <f t="shared" si="3"/>
        <v>0</v>
      </c>
      <c r="L15" s="48">
        <f t="shared" si="3"/>
        <v>0</v>
      </c>
      <c r="M15" s="48">
        <f t="shared" si="3"/>
        <v>2</v>
      </c>
      <c r="N15" s="48">
        <f t="shared" si="3"/>
        <v>2</v>
      </c>
      <c r="O15" s="48">
        <f t="shared" si="3"/>
        <v>0</v>
      </c>
      <c r="P15" s="48">
        <f t="shared" si="3"/>
        <v>0</v>
      </c>
      <c r="Q15" s="48">
        <f t="shared" si="3"/>
        <v>0</v>
      </c>
      <c r="R15" s="48"/>
      <c r="S15" s="48"/>
      <c r="T15" s="48"/>
      <c r="U15" s="48"/>
      <c r="V15" s="139"/>
    </row>
    <row r="16" spans="1:22" ht="15">
      <c r="A16" s="140"/>
      <c r="E16" s="50">
        <v>10.2</v>
      </c>
      <c r="F16" s="121">
        <v>10.7</v>
      </c>
      <c r="G16" s="121">
        <v>10.5</v>
      </c>
      <c r="H16" s="121">
        <v>10.3</v>
      </c>
      <c r="I16" s="121">
        <v>10</v>
      </c>
      <c r="J16" s="121">
        <v>10.4</v>
      </c>
      <c r="K16" s="121">
        <v>10.2</v>
      </c>
      <c r="L16" s="121">
        <v>9.8</v>
      </c>
      <c r="M16" s="121">
        <v>10</v>
      </c>
      <c r="N16" s="121">
        <v>10.5</v>
      </c>
      <c r="O16" s="121">
        <v>10</v>
      </c>
      <c r="P16" s="121">
        <v>10.7</v>
      </c>
      <c r="Q16" s="121">
        <v>9.7</v>
      </c>
      <c r="R16" s="60"/>
      <c r="S16" s="60"/>
      <c r="T16" s="54"/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2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10</v>
      </c>
    </row>
    <row r="23" ht="7.5" customHeight="1"/>
    <row r="24" spans="1:16" ht="15">
      <c r="A24" s="22">
        <v>1</v>
      </c>
      <c r="B24" s="100">
        <v>135</v>
      </c>
      <c r="C24" s="101" t="s">
        <v>362</v>
      </c>
      <c r="D24" s="112" t="s">
        <v>363</v>
      </c>
      <c r="E24" s="155">
        <v>627.7</v>
      </c>
      <c r="F24" s="155"/>
      <c r="G24" s="109">
        <v>51.9</v>
      </c>
      <c r="H24" s="109">
        <v>104.1</v>
      </c>
      <c r="I24" s="109">
        <v>156.1</v>
      </c>
      <c r="J24" s="109">
        <v>208.5</v>
      </c>
      <c r="K24" s="109">
        <v>261.2</v>
      </c>
      <c r="L24" s="109">
        <v>261.2</v>
      </c>
      <c r="M24" s="94"/>
      <c r="N24" s="61"/>
      <c r="O24" s="61"/>
      <c r="P24" s="61"/>
    </row>
    <row r="25" spans="1:16" ht="15">
      <c r="A25" s="1"/>
      <c r="B25" s="100"/>
      <c r="C25" s="100"/>
      <c r="D25" s="100"/>
      <c r="E25" s="100"/>
      <c r="F25" s="100"/>
      <c r="G25" s="113">
        <v>51.9</v>
      </c>
      <c r="H25" s="113">
        <v>52.2</v>
      </c>
      <c r="I25" s="113">
        <v>52</v>
      </c>
      <c r="J25" s="113">
        <v>52.4</v>
      </c>
      <c r="K25" s="113">
        <v>52.7</v>
      </c>
      <c r="L25" s="113"/>
      <c r="M25" s="61"/>
      <c r="N25" s="61"/>
      <c r="O25" s="61"/>
      <c r="P25" s="61"/>
    </row>
    <row r="26" spans="1:16" ht="14.25">
      <c r="A26" s="1"/>
      <c r="B26" s="100"/>
      <c r="C26" s="100"/>
      <c r="D26" s="100"/>
      <c r="E26" s="100"/>
      <c r="F26" s="100"/>
      <c r="G26" s="108">
        <v>10.7</v>
      </c>
      <c r="H26" s="108">
        <v>10.3</v>
      </c>
      <c r="I26" s="108">
        <v>10.1</v>
      </c>
      <c r="J26" s="108">
        <v>10.7</v>
      </c>
      <c r="K26" s="108">
        <v>10.4</v>
      </c>
      <c r="L26" s="108"/>
      <c r="M26" s="61"/>
      <c r="N26" s="61"/>
      <c r="O26" s="61"/>
      <c r="P26" s="61"/>
    </row>
    <row r="27" spans="1:16" ht="14.25">
      <c r="A27" s="1"/>
      <c r="B27" s="100"/>
      <c r="C27" s="100"/>
      <c r="D27" s="100"/>
      <c r="E27" s="100"/>
      <c r="F27" s="100"/>
      <c r="G27" s="108">
        <v>10.7</v>
      </c>
      <c r="H27" s="108">
        <v>10.3</v>
      </c>
      <c r="I27" s="108">
        <v>10.5</v>
      </c>
      <c r="J27" s="108">
        <v>10.3</v>
      </c>
      <c r="K27" s="108">
        <v>10.5</v>
      </c>
      <c r="L27" s="108"/>
      <c r="M27" s="61"/>
      <c r="N27" s="61"/>
      <c r="O27" s="61"/>
      <c r="P27" s="61"/>
    </row>
    <row r="28" spans="1:16" ht="14.25">
      <c r="A28" s="1"/>
      <c r="B28" s="100"/>
      <c r="C28" s="100"/>
      <c r="D28" s="100"/>
      <c r="E28" s="100"/>
      <c r="F28" s="100"/>
      <c r="G28" s="108">
        <v>10.1</v>
      </c>
      <c r="H28" s="108">
        <v>10.8</v>
      </c>
      <c r="I28" s="108">
        <v>10.2</v>
      </c>
      <c r="J28" s="108">
        <v>10.5</v>
      </c>
      <c r="K28" s="108">
        <v>10.8</v>
      </c>
      <c r="L28" s="108"/>
      <c r="M28" s="61"/>
      <c r="N28" s="61"/>
      <c r="O28" s="61"/>
      <c r="P28" s="61"/>
    </row>
    <row r="29" spans="1:16" ht="14.25">
      <c r="A29" s="1"/>
      <c r="B29" s="100"/>
      <c r="C29" s="100"/>
      <c r="D29" s="100"/>
      <c r="E29" s="100"/>
      <c r="F29" s="100"/>
      <c r="G29" s="108">
        <v>10.1</v>
      </c>
      <c r="H29" s="108">
        <v>10.2</v>
      </c>
      <c r="I29" s="108">
        <v>10.7</v>
      </c>
      <c r="J29" s="108">
        <v>10.2</v>
      </c>
      <c r="K29" s="108">
        <v>10.8</v>
      </c>
      <c r="L29" s="108"/>
      <c r="M29" s="61"/>
      <c r="N29" s="61"/>
      <c r="O29" s="61"/>
      <c r="P29" s="61"/>
    </row>
    <row r="30" spans="1:16" ht="14.25">
      <c r="A30" s="1"/>
      <c r="B30" s="100"/>
      <c r="C30" s="100"/>
      <c r="D30" s="100"/>
      <c r="E30" s="100"/>
      <c r="F30" s="100"/>
      <c r="G30" s="108">
        <v>10.3</v>
      </c>
      <c r="H30" s="108">
        <v>10.6</v>
      </c>
      <c r="I30" s="108">
        <v>10.5</v>
      </c>
      <c r="J30" s="108">
        <v>10.7</v>
      </c>
      <c r="K30" s="108">
        <v>10.2</v>
      </c>
      <c r="L30" s="108"/>
      <c r="M30" s="61"/>
      <c r="N30" s="61"/>
      <c r="O30" s="61"/>
      <c r="P30" s="61"/>
    </row>
    <row r="31" spans="1:12" ht="12.75">
      <c r="A31" s="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ht="9.75" customHeight="1">
      <c r="A32" s="1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6" ht="15">
      <c r="A33" s="22">
        <v>2</v>
      </c>
      <c r="B33" s="100">
        <v>9</v>
      </c>
      <c r="C33" s="101" t="s">
        <v>311</v>
      </c>
      <c r="D33" s="112" t="s">
        <v>54</v>
      </c>
      <c r="E33" s="155">
        <v>630.8</v>
      </c>
      <c r="F33" s="155"/>
      <c r="G33" s="109">
        <v>53</v>
      </c>
      <c r="H33" s="109">
        <v>105</v>
      </c>
      <c r="I33" s="109">
        <v>155.6</v>
      </c>
      <c r="J33" s="109">
        <v>208</v>
      </c>
      <c r="K33" s="109">
        <v>260.2</v>
      </c>
      <c r="L33" s="109">
        <v>260.2</v>
      </c>
      <c r="M33" s="94"/>
      <c r="N33" s="61"/>
      <c r="O33" s="61"/>
      <c r="P33" s="61"/>
    </row>
    <row r="34" spans="1:16" ht="15">
      <c r="A34" s="1"/>
      <c r="B34" s="100"/>
      <c r="C34" s="100"/>
      <c r="D34" s="100"/>
      <c r="E34" s="100"/>
      <c r="F34" s="100"/>
      <c r="G34" s="113">
        <v>53</v>
      </c>
      <c r="H34" s="113">
        <v>52</v>
      </c>
      <c r="I34" s="113">
        <v>50.6</v>
      </c>
      <c r="J34" s="113">
        <v>52.4</v>
      </c>
      <c r="K34" s="113">
        <v>52.2</v>
      </c>
      <c r="L34" s="113"/>
      <c r="M34" s="61"/>
      <c r="N34" s="61"/>
      <c r="O34" s="61"/>
      <c r="P34" s="61"/>
    </row>
    <row r="35" spans="1:16" ht="14.25">
      <c r="A35" s="1"/>
      <c r="B35" s="100"/>
      <c r="C35" s="100"/>
      <c r="D35" s="100"/>
      <c r="E35" s="100"/>
      <c r="F35" s="100"/>
      <c r="G35" s="108">
        <v>10.4</v>
      </c>
      <c r="H35" s="108">
        <v>10.4</v>
      </c>
      <c r="I35" s="108">
        <v>10.4</v>
      </c>
      <c r="J35" s="108">
        <v>10.3</v>
      </c>
      <c r="K35" s="108">
        <v>10.3</v>
      </c>
      <c r="L35" s="108"/>
      <c r="M35" s="61"/>
      <c r="N35" s="61"/>
      <c r="O35" s="61"/>
      <c r="P35" s="61"/>
    </row>
    <row r="36" spans="1:16" ht="14.25">
      <c r="A36" s="1"/>
      <c r="B36" s="100"/>
      <c r="C36" s="100"/>
      <c r="D36" s="100"/>
      <c r="E36" s="100"/>
      <c r="F36" s="100"/>
      <c r="G36" s="108">
        <v>10.9</v>
      </c>
      <c r="H36" s="108">
        <v>10.2</v>
      </c>
      <c r="I36" s="108">
        <v>10.6</v>
      </c>
      <c r="J36" s="108">
        <v>10.9</v>
      </c>
      <c r="K36" s="108">
        <v>10.5</v>
      </c>
      <c r="L36" s="108"/>
      <c r="M36" s="61"/>
      <c r="N36" s="61"/>
      <c r="O36" s="61"/>
      <c r="P36" s="61"/>
    </row>
    <row r="37" spans="1:16" ht="14.25">
      <c r="A37" s="1"/>
      <c r="B37" s="100"/>
      <c r="C37" s="100"/>
      <c r="D37" s="100"/>
      <c r="E37" s="100"/>
      <c r="F37" s="100"/>
      <c r="G37" s="108">
        <v>10.2</v>
      </c>
      <c r="H37" s="108">
        <v>10.7</v>
      </c>
      <c r="I37" s="108">
        <v>10.2</v>
      </c>
      <c r="J37" s="108">
        <v>10.3</v>
      </c>
      <c r="K37" s="108">
        <v>10.3</v>
      </c>
      <c r="L37" s="108"/>
      <c r="M37" s="61"/>
      <c r="N37" s="61"/>
      <c r="O37" s="61"/>
      <c r="P37" s="61"/>
    </row>
    <row r="38" spans="1:16" ht="14.25">
      <c r="A38" s="1"/>
      <c r="B38" s="100"/>
      <c r="C38" s="100"/>
      <c r="D38" s="100"/>
      <c r="E38" s="100"/>
      <c r="F38" s="100"/>
      <c r="G38" s="108">
        <v>10.7</v>
      </c>
      <c r="H38" s="108">
        <v>10.3</v>
      </c>
      <c r="I38" s="108">
        <v>9.8</v>
      </c>
      <c r="J38" s="108">
        <v>10.6</v>
      </c>
      <c r="K38" s="108">
        <v>10.5</v>
      </c>
      <c r="L38" s="108"/>
      <c r="M38" s="61"/>
      <c r="N38" s="61"/>
      <c r="O38" s="61"/>
      <c r="P38" s="61"/>
    </row>
    <row r="39" spans="1:16" ht="14.25">
      <c r="A39" s="1"/>
      <c r="B39" s="100"/>
      <c r="C39" s="100"/>
      <c r="D39" s="100"/>
      <c r="E39" s="100"/>
      <c r="F39" s="100"/>
      <c r="G39" s="108">
        <v>10.8</v>
      </c>
      <c r="H39" s="108">
        <v>10.4</v>
      </c>
      <c r="I39" s="108">
        <v>9.6</v>
      </c>
      <c r="J39" s="108">
        <v>10.3</v>
      </c>
      <c r="K39" s="108">
        <v>10.6</v>
      </c>
      <c r="L39" s="108"/>
      <c r="M39" s="61"/>
      <c r="N39" s="61"/>
      <c r="O39" s="61"/>
      <c r="P39" s="61"/>
    </row>
    <row r="40" spans="1:12" ht="12.75">
      <c r="A40" s="1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9.75" customHeight="1">
      <c r="A41" s="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6" ht="15">
      <c r="A42" s="22">
        <v>3</v>
      </c>
      <c r="B42" s="100">
        <v>130</v>
      </c>
      <c r="C42" s="101" t="s">
        <v>674</v>
      </c>
      <c r="D42" s="112" t="s">
        <v>305</v>
      </c>
      <c r="E42" s="155">
        <v>628.1</v>
      </c>
      <c r="F42" s="155"/>
      <c r="G42" s="109">
        <v>51</v>
      </c>
      <c r="H42" s="109">
        <v>102.6</v>
      </c>
      <c r="I42" s="109">
        <v>154.1</v>
      </c>
      <c r="J42" s="109">
        <v>207.4</v>
      </c>
      <c r="K42" s="109">
        <v>260</v>
      </c>
      <c r="L42" s="109">
        <v>260</v>
      </c>
      <c r="M42" s="94"/>
      <c r="N42" s="61"/>
      <c r="O42" s="61"/>
      <c r="P42" s="61"/>
    </row>
    <row r="43" spans="1:16" ht="15">
      <c r="A43" s="1"/>
      <c r="B43" s="100"/>
      <c r="C43" s="100"/>
      <c r="D43" s="100"/>
      <c r="E43" s="100"/>
      <c r="F43" s="100"/>
      <c r="G43" s="113">
        <v>51</v>
      </c>
      <c r="H43" s="113">
        <v>51.6</v>
      </c>
      <c r="I43" s="113">
        <v>51.5</v>
      </c>
      <c r="J43" s="113">
        <v>53.3</v>
      </c>
      <c r="K43" s="113">
        <v>52.6</v>
      </c>
      <c r="L43" s="113"/>
      <c r="M43" s="29"/>
      <c r="N43" s="61"/>
      <c r="O43" s="61"/>
      <c r="P43" s="61"/>
    </row>
    <row r="44" spans="1:16" ht="14.25">
      <c r="A44" s="1"/>
      <c r="B44" s="100"/>
      <c r="C44" s="100"/>
      <c r="D44" s="100"/>
      <c r="E44" s="100"/>
      <c r="F44" s="100"/>
      <c r="G44" s="108">
        <v>10.6</v>
      </c>
      <c r="H44" s="108">
        <v>10.2</v>
      </c>
      <c r="I44" s="108">
        <v>9.9</v>
      </c>
      <c r="J44" s="108">
        <v>10.7</v>
      </c>
      <c r="K44" s="108">
        <v>10.6</v>
      </c>
      <c r="L44" s="108"/>
      <c r="M44" s="30"/>
      <c r="N44" s="61"/>
      <c r="O44" s="61"/>
      <c r="P44" s="61"/>
    </row>
    <row r="45" spans="1:16" ht="14.25">
      <c r="A45" s="1"/>
      <c r="B45" s="100"/>
      <c r="C45" s="100"/>
      <c r="D45" s="100"/>
      <c r="E45" s="100"/>
      <c r="F45" s="100"/>
      <c r="G45" s="108">
        <v>10.5</v>
      </c>
      <c r="H45" s="108">
        <v>10.6</v>
      </c>
      <c r="I45" s="108">
        <v>10.1</v>
      </c>
      <c r="J45" s="108">
        <v>10.3</v>
      </c>
      <c r="K45" s="108">
        <v>10.7</v>
      </c>
      <c r="L45" s="108"/>
      <c r="M45" s="30"/>
      <c r="N45" s="61"/>
      <c r="O45" s="61"/>
      <c r="P45" s="61"/>
    </row>
    <row r="46" spans="1:16" ht="14.25">
      <c r="A46" s="1"/>
      <c r="B46" s="100"/>
      <c r="C46" s="100"/>
      <c r="D46" s="100"/>
      <c r="E46" s="100"/>
      <c r="F46" s="100"/>
      <c r="G46" s="108">
        <v>10.5</v>
      </c>
      <c r="H46" s="108">
        <v>10.5</v>
      </c>
      <c r="I46" s="108">
        <v>10.4</v>
      </c>
      <c r="J46" s="108">
        <v>10.8</v>
      </c>
      <c r="K46" s="108">
        <v>10.2</v>
      </c>
      <c r="L46" s="108"/>
      <c r="M46" s="30"/>
      <c r="N46" s="61"/>
      <c r="O46" s="61"/>
      <c r="P46" s="61"/>
    </row>
    <row r="47" spans="1:16" ht="14.25">
      <c r="A47" s="1"/>
      <c r="B47" s="100"/>
      <c r="C47" s="100"/>
      <c r="D47" s="100"/>
      <c r="E47" s="100"/>
      <c r="F47" s="100"/>
      <c r="G47" s="108">
        <v>9.8</v>
      </c>
      <c r="H47" s="108">
        <v>10.3</v>
      </c>
      <c r="I47" s="108">
        <v>10.6</v>
      </c>
      <c r="J47" s="108">
        <v>10.7</v>
      </c>
      <c r="K47" s="108">
        <v>10.6</v>
      </c>
      <c r="L47" s="108"/>
      <c r="M47" s="30"/>
      <c r="N47" s="61"/>
      <c r="O47" s="61"/>
      <c r="P47" s="61"/>
    </row>
    <row r="48" spans="1:16" ht="14.25">
      <c r="A48" s="1"/>
      <c r="B48" s="100"/>
      <c r="C48" s="100"/>
      <c r="D48" s="100"/>
      <c r="E48" s="100"/>
      <c r="F48" s="100"/>
      <c r="G48" s="108">
        <v>9.6</v>
      </c>
      <c r="H48" s="108">
        <v>10</v>
      </c>
      <c r="I48" s="108">
        <v>10.5</v>
      </c>
      <c r="J48" s="108">
        <v>10.8</v>
      </c>
      <c r="K48" s="108">
        <v>10.5</v>
      </c>
      <c r="L48" s="108"/>
      <c r="M48" s="30"/>
      <c r="N48" s="61"/>
      <c r="O48" s="61"/>
      <c r="P48" s="61"/>
    </row>
    <row r="49" spans="1:13" ht="12.75">
      <c r="A49" s="1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"/>
    </row>
    <row r="50" spans="1:13" ht="9.75" customHeight="1">
      <c r="A50" s="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"/>
    </row>
    <row r="51" spans="1:16" ht="15">
      <c r="A51" s="22">
        <v>4</v>
      </c>
      <c r="B51" s="100">
        <v>31</v>
      </c>
      <c r="C51" s="101" t="s">
        <v>288</v>
      </c>
      <c r="D51" s="112" t="s">
        <v>216</v>
      </c>
      <c r="E51" s="155">
        <v>627.6</v>
      </c>
      <c r="F51" s="155"/>
      <c r="G51" s="109">
        <v>53.4</v>
      </c>
      <c r="H51" s="109">
        <v>104.6</v>
      </c>
      <c r="I51" s="109">
        <v>156.4</v>
      </c>
      <c r="J51" s="109">
        <v>208.2</v>
      </c>
      <c r="K51" s="109">
        <v>260</v>
      </c>
      <c r="L51" s="109">
        <v>260</v>
      </c>
      <c r="M51" s="94"/>
      <c r="N51" s="61"/>
      <c r="O51" s="61"/>
      <c r="P51" s="61"/>
    </row>
    <row r="52" spans="1:16" ht="15">
      <c r="A52" s="1"/>
      <c r="B52" s="100"/>
      <c r="C52" s="100"/>
      <c r="D52" s="100"/>
      <c r="E52" s="100"/>
      <c r="F52" s="100"/>
      <c r="G52" s="113">
        <v>53.4</v>
      </c>
      <c r="H52" s="113">
        <v>51.2</v>
      </c>
      <c r="I52" s="113">
        <v>51.8</v>
      </c>
      <c r="J52" s="113">
        <v>51.8</v>
      </c>
      <c r="K52" s="113">
        <v>51.8</v>
      </c>
      <c r="L52" s="113"/>
      <c r="M52" s="29"/>
      <c r="N52" s="61"/>
      <c r="O52" s="61"/>
      <c r="P52" s="61"/>
    </row>
    <row r="53" spans="1:16" ht="14.25">
      <c r="A53" s="1"/>
      <c r="B53" s="100"/>
      <c r="C53" s="100"/>
      <c r="D53" s="100"/>
      <c r="E53" s="100"/>
      <c r="F53" s="100"/>
      <c r="G53" s="108">
        <v>10.5</v>
      </c>
      <c r="H53" s="108">
        <v>9.8</v>
      </c>
      <c r="I53" s="108">
        <v>10.1</v>
      </c>
      <c r="J53" s="108">
        <v>10.4</v>
      </c>
      <c r="K53" s="108">
        <v>10.5</v>
      </c>
      <c r="L53" s="108"/>
      <c r="M53" s="30"/>
      <c r="N53" s="61"/>
      <c r="O53" s="61"/>
      <c r="P53" s="61"/>
    </row>
    <row r="54" spans="1:16" ht="14.25">
      <c r="A54" s="1"/>
      <c r="B54" s="100"/>
      <c r="C54" s="100"/>
      <c r="D54" s="100"/>
      <c r="E54" s="100"/>
      <c r="F54" s="100"/>
      <c r="G54" s="108">
        <v>10.4</v>
      </c>
      <c r="H54" s="108">
        <v>10.2</v>
      </c>
      <c r="I54" s="108">
        <v>10.4</v>
      </c>
      <c r="J54" s="108">
        <v>10.1</v>
      </c>
      <c r="K54" s="108">
        <v>10.9</v>
      </c>
      <c r="L54" s="108"/>
      <c r="M54" s="30"/>
      <c r="N54" s="61"/>
      <c r="O54" s="61"/>
      <c r="P54" s="61"/>
    </row>
    <row r="55" spans="1:16" ht="14.25">
      <c r="A55" s="1"/>
      <c r="B55" s="100"/>
      <c r="C55" s="100"/>
      <c r="D55" s="100"/>
      <c r="E55" s="100"/>
      <c r="F55" s="100"/>
      <c r="G55" s="108">
        <v>10.9</v>
      </c>
      <c r="H55" s="108">
        <v>10.2</v>
      </c>
      <c r="I55" s="108">
        <v>10.7</v>
      </c>
      <c r="J55" s="108">
        <v>10.4</v>
      </c>
      <c r="K55" s="108">
        <v>10.5</v>
      </c>
      <c r="L55" s="108"/>
      <c r="M55" s="30"/>
      <c r="N55" s="61"/>
      <c r="O55" s="61"/>
      <c r="P55" s="61"/>
    </row>
    <row r="56" spans="1:16" ht="14.25">
      <c r="A56" s="1"/>
      <c r="B56" s="100"/>
      <c r="C56" s="100"/>
      <c r="D56" s="100"/>
      <c r="E56" s="100"/>
      <c r="F56" s="100"/>
      <c r="G56" s="108">
        <v>10.8</v>
      </c>
      <c r="H56" s="108">
        <v>10.3</v>
      </c>
      <c r="I56" s="108">
        <v>10.3</v>
      </c>
      <c r="J56" s="108">
        <v>10.9</v>
      </c>
      <c r="K56" s="108">
        <v>10.3</v>
      </c>
      <c r="L56" s="108"/>
      <c r="M56" s="30"/>
      <c r="N56" s="61"/>
      <c r="O56" s="61"/>
      <c r="P56" s="61"/>
    </row>
    <row r="57" spans="1:16" ht="14.25">
      <c r="A57" s="1"/>
      <c r="B57" s="100"/>
      <c r="C57" s="100"/>
      <c r="D57" s="100"/>
      <c r="E57" s="100"/>
      <c r="F57" s="100"/>
      <c r="G57" s="108">
        <v>10.8</v>
      </c>
      <c r="H57" s="108">
        <v>10.7</v>
      </c>
      <c r="I57" s="108">
        <v>10.3</v>
      </c>
      <c r="J57" s="108">
        <v>10</v>
      </c>
      <c r="K57" s="108">
        <v>9.6</v>
      </c>
      <c r="L57" s="108"/>
      <c r="M57" s="30"/>
      <c r="N57" s="61"/>
      <c r="O57" s="61"/>
      <c r="P57" s="61"/>
    </row>
    <row r="58" spans="1:13" ht="12.75">
      <c r="A58" s="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"/>
    </row>
    <row r="59" spans="1:13" ht="9.75" customHeight="1">
      <c r="A59" s="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"/>
    </row>
    <row r="60" spans="1:16" ht="15">
      <c r="A60" s="22">
        <v>5</v>
      </c>
      <c r="B60" s="100">
        <v>94</v>
      </c>
      <c r="C60" s="101" t="s">
        <v>351</v>
      </c>
      <c r="D60" s="112" t="s">
        <v>350</v>
      </c>
      <c r="E60" s="155">
        <v>627.3</v>
      </c>
      <c r="F60" s="155"/>
      <c r="G60" s="109">
        <v>51</v>
      </c>
      <c r="H60" s="109">
        <v>101.9</v>
      </c>
      <c r="I60" s="109">
        <v>154</v>
      </c>
      <c r="J60" s="109">
        <v>207</v>
      </c>
      <c r="K60" s="109"/>
      <c r="L60" s="109">
        <v>207</v>
      </c>
      <c r="M60" s="94"/>
      <c r="N60" s="61"/>
      <c r="O60" s="61"/>
      <c r="P60" s="61"/>
    </row>
    <row r="61" spans="1:16" ht="15">
      <c r="A61" s="1"/>
      <c r="B61" s="100"/>
      <c r="C61" s="100"/>
      <c r="D61" s="100"/>
      <c r="E61" s="100"/>
      <c r="F61" s="100"/>
      <c r="G61" s="113">
        <v>51</v>
      </c>
      <c r="H61" s="113">
        <v>50.9</v>
      </c>
      <c r="I61" s="113">
        <v>52.1</v>
      </c>
      <c r="J61" s="113">
        <v>53</v>
      </c>
      <c r="K61" s="113"/>
      <c r="L61" s="113"/>
      <c r="M61" s="29"/>
      <c r="N61" s="61"/>
      <c r="O61" s="61"/>
      <c r="P61" s="61"/>
    </row>
    <row r="62" spans="1:16" ht="14.25">
      <c r="A62" s="1"/>
      <c r="B62" s="100"/>
      <c r="C62" s="100"/>
      <c r="D62" s="100"/>
      <c r="E62" s="100"/>
      <c r="F62" s="100"/>
      <c r="G62" s="108">
        <v>10.5</v>
      </c>
      <c r="H62" s="108">
        <v>10.4</v>
      </c>
      <c r="I62" s="108">
        <v>10.6</v>
      </c>
      <c r="J62" s="108">
        <v>10.3</v>
      </c>
      <c r="K62" s="108"/>
      <c r="L62" s="108"/>
      <c r="M62" s="30"/>
      <c r="N62" s="61"/>
      <c r="O62" s="61"/>
      <c r="P62" s="61"/>
    </row>
    <row r="63" spans="1:16" ht="14.25">
      <c r="A63" s="1"/>
      <c r="B63" s="100"/>
      <c r="C63" s="100"/>
      <c r="D63" s="100"/>
      <c r="E63" s="100"/>
      <c r="F63" s="100"/>
      <c r="G63" s="108">
        <v>10</v>
      </c>
      <c r="H63" s="108">
        <v>10.2</v>
      </c>
      <c r="I63" s="108">
        <v>10.6</v>
      </c>
      <c r="J63" s="108">
        <v>10.7</v>
      </c>
      <c r="K63" s="108"/>
      <c r="L63" s="108"/>
      <c r="M63" s="30"/>
      <c r="N63" s="61"/>
      <c r="O63" s="61"/>
      <c r="P63" s="61"/>
    </row>
    <row r="64" spans="1:16" ht="14.25">
      <c r="A64" s="1"/>
      <c r="B64" s="100"/>
      <c r="C64" s="100"/>
      <c r="D64" s="100"/>
      <c r="E64" s="100"/>
      <c r="F64" s="100"/>
      <c r="G64" s="108">
        <v>10.6</v>
      </c>
      <c r="H64" s="108">
        <v>10.3</v>
      </c>
      <c r="I64" s="108">
        <v>10.3</v>
      </c>
      <c r="J64" s="108">
        <v>10.8</v>
      </c>
      <c r="K64" s="108"/>
      <c r="L64" s="108"/>
      <c r="M64" s="30"/>
      <c r="N64" s="61"/>
      <c r="O64" s="61"/>
      <c r="P64" s="61"/>
    </row>
    <row r="65" spans="1:16" ht="14.25">
      <c r="A65" s="1"/>
      <c r="B65" s="100"/>
      <c r="C65" s="100"/>
      <c r="D65" s="100"/>
      <c r="E65" s="100"/>
      <c r="F65" s="100"/>
      <c r="G65" s="108">
        <v>10.1</v>
      </c>
      <c r="H65" s="108">
        <v>9.7</v>
      </c>
      <c r="I65" s="108">
        <v>10.2</v>
      </c>
      <c r="J65" s="108">
        <v>10.6</v>
      </c>
      <c r="K65" s="108"/>
      <c r="L65" s="108"/>
      <c r="M65" s="30"/>
      <c r="N65" s="61"/>
      <c r="O65" s="61"/>
      <c r="P65" s="61"/>
    </row>
    <row r="66" spans="1:16" ht="14.25">
      <c r="A66" s="1"/>
      <c r="B66" s="100"/>
      <c r="C66" s="100"/>
      <c r="D66" s="100"/>
      <c r="E66" s="100"/>
      <c r="F66" s="100"/>
      <c r="G66" s="108">
        <v>9.8</v>
      </c>
      <c r="H66" s="108">
        <v>10.3</v>
      </c>
      <c r="I66" s="108">
        <v>10.4</v>
      </c>
      <c r="J66" s="108">
        <v>10.6</v>
      </c>
      <c r="K66" s="108"/>
      <c r="L66" s="108"/>
      <c r="M66" s="30"/>
      <c r="N66" s="61"/>
      <c r="O66" s="61"/>
      <c r="P66" s="61"/>
    </row>
    <row r="67" spans="1:13" ht="12.75">
      <c r="A67" s="1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"/>
    </row>
    <row r="68" spans="1:13" ht="9.75" customHeight="1">
      <c r="A68" s="1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"/>
    </row>
    <row r="69" spans="1:16" ht="15">
      <c r="A69" s="22">
        <v>6</v>
      </c>
      <c r="B69" s="100">
        <v>6</v>
      </c>
      <c r="C69" s="101" t="s">
        <v>669</v>
      </c>
      <c r="D69" s="112" t="s">
        <v>54</v>
      </c>
      <c r="E69" s="155">
        <v>628</v>
      </c>
      <c r="F69" s="155"/>
      <c r="G69" s="109">
        <v>51.9</v>
      </c>
      <c r="H69" s="109">
        <v>103.3</v>
      </c>
      <c r="I69" s="109">
        <v>155.2</v>
      </c>
      <c r="J69" s="109">
        <v>206.8</v>
      </c>
      <c r="K69" s="109"/>
      <c r="L69" s="109">
        <v>206.8</v>
      </c>
      <c r="M69" s="94"/>
      <c r="N69" s="61"/>
      <c r="O69" s="61"/>
      <c r="P69" s="61"/>
    </row>
    <row r="70" spans="1:16" ht="15">
      <c r="A70" s="1"/>
      <c r="B70" s="100"/>
      <c r="C70" s="100"/>
      <c r="D70" s="100"/>
      <c r="E70" s="100"/>
      <c r="F70" s="100"/>
      <c r="G70" s="113">
        <v>51.9</v>
      </c>
      <c r="H70" s="113">
        <v>51.4</v>
      </c>
      <c r="I70" s="113">
        <v>51.9</v>
      </c>
      <c r="J70" s="113">
        <v>51.6</v>
      </c>
      <c r="K70" s="113"/>
      <c r="L70" s="113"/>
      <c r="M70" s="29"/>
      <c r="N70" s="61"/>
      <c r="O70" s="61"/>
      <c r="P70" s="61"/>
    </row>
    <row r="71" spans="1:16" ht="14.25">
      <c r="A71" s="1"/>
      <c r="B71" s="100"/>
      <c r="C71" s="100"/>
      <c r="D71" s="100"/>
      <c r="E71" s="100"/>
      <c r="F71" s="100"/>
      <c r="G71" s="108">
        <v>10.1</v>
      </c>
      <c r="H71" s="108">
        <v>10.6</v>
      </c>
      <c r="I71" s="108">
        <v>10.5</v>
      </c>
      <c r="J71" s="108">
        <v>10.7</v>
      </c>
      <c r="K71" s="108"/>
      <c r="L71" s="108"/>
      <c r="M71" s="30"/>
      <c r="N71" s="61"/>
      <c r="O71" s="61"/>
      <c r="P71" s="61"/>
    </row>
    <row r="72" spans="1:16" ht="14.25">
      <c r="A72" s="1"/>
      <c r="B72" s="100"/>
      <c r="C72" s="100"/>
      <c r="D72" s="100"/>
      <c r="E72" s="100"/>
      <c r="F72" s="100"/>
      <c r="G72" s="108">
        <v>10.3</v>
      </c>
      <c r="H72" s="108">
        <v>9.8</v>
      </c>
      <c r="I72" s="108">
        <v>10</v>
      </c>
      <c r="J72" s="108">
        <v>10.6</v>
      </c>
      <c r="K72" s="108"/>
      <c r="L72" s="108"/>
      <c r="M72" s="30"/>
      <c r="N72" s="61"/>
      <c r="O72" s="61"/>
      <c r="P72" s="61"/>
    </row>
    <row r="73" spans="1:16" ht="14.25">
      <c r="A73" s="1"/>
      <c r="B73" s="100"/>
      <c r="C73" s="100"/>
      <c r="D73" s="100"/>
      <c r="E73" s="100"/>
      <c r="F73" s="100"/>
      <c r="G73" s="108">
        <v>10.4</v>
      </c>
      <c r="H73" s="108">
        <v>10.8</v>
      </c>
      <c r="I73" s="108">
        <v>10.1</v>
      </c>
      <c r="J73" s="108">
        <v>9.5</v>
      </c>
      <c r="K73" s="108"/>
      <c r="L73" s="108"/>
      <c r="M73" s="30"/>
      <c r="N73" s="61"/>
      <c r="O73" s="61"/>
      <c r="P73" s="61"/>
    </row>
    <row r="74" spans="1:16" ht="14.25">
      <c r="A74" s="1"/>
      <c r="B74" s="100"/>
      <c r="C74" s="100"/>
      <c r="D74" s="100"/>
      <c r="E74" s="100"/>
      <c r="F74" s="100"/>
      <c r="G74" s="108">
        <v>10.4</v>
      </c>
      <c r="H74" s="108">
        <v>9.6</v>
      </c>
      <c r="I74" s="108">
        <v>10.6</v>
      </c>
      <c r="J74" s="108">
        <v>10.2</v>
      </c>
      <c r="K74" s="108"/>
      <c r="L74" s="108"/>
      <c r="M74" s="30"/>
      <c r="N74" s="61"/>
      <c r="O74" s="61"/>
      <c r="P74" s="61"/>
    </row>
    <row r="75" spans="1:16" ht="14.25">
      <c r="A75" s="1"/>
      <c r="B75" s="100"/>
      <c r="C75" s="100"/>
      <c r="D75" s="100"/>
      <c r="E75" s="100"/>
      <c r="F75" s="100"/>
      <c r="G75" s="108">
        <v>10.7</v>
      </c>
      <c r="H75" s="108">
        <v>10.6</v>
      </c>
      <c r="I75" s="108">
        <v>10.7</v>
      </c>
      <c r="J75" s="108">
        <v>10.6</v>
      </c>
      <c r="K75" s="108"/>
      <c r="L75" s="108"/>
      <c r="M75" s="30"/>
      <c r="N75" s="61"/>
      <c r="O75" s="61"/>
      <c r="P75" s="61"/>
    </row>
    <row r="76" spans="1:13" ht="12.75">
      <c r="A76" s="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"/>
    </row>
    <row r="77" spans="1:13" ht="9.75" customHeight="1">
      <c r="A77" s="1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"/>
    </row>
    <row r="78" spans="1:16" ht="15">
      <c r="A78" s="22">
        <v>7</v>
      </c>
      <c r="B78" s="100">
        <v>28</v>
      </c>
      <c r="C78" s="101" t="s">
        <v>671</v>
      </c>
      <c r="D78" s="112" t="s">
        <v>216</v>
      </c>
      <c r="E78" s="155">
        <v>628</v>
      </c>
      <c r="F78" s="155"/>
      <c r="G78" s="109">
        <v>50.5</v>
      </c>
      <c r="H78" s="109">
        <v>101.2</v>
      </c>
      <c r="I78" s="109">
        <v>152.2</v>
      </c>
      <c r="J78" s="109"/>
      <c r="K78" s="109"/>
      <c r="L78" s="109">
        <v>152.2</v>
      </c>
      <c r="M78" s="94"/>
      <c r="N78" s="61"/>
      <c r="O78" s="61"/>
      <c r="P78" s="61"/>
    </row>
    <row r="79" spans="1:16" ht="15">
      <c r="A79" s="1"/>
      <c r="B79" s="100"/>
      <c r="C79" s="100"/>
      <c r="D79" s="100"/>
      <c r="E79" s="100"/>
      <c r="F79" s="100"/>
      <c r="G79" s="113">
        <v>50.5</v>
      </c>
      <c r="H79" s="113">
        <v>50.7</v>
      </c>
      <c r="I79" s="113">
        <v>51</v>
      </c>
      <c r="J79" s="113"/>
      <c r="K79" s="113"/>
      <c r="L79" s="113"/>
      <c r="M79" s="29"/>
      <c r="N79" s="61"/>
      <c r="O79" s="61"/>
      <c r="P79" s="61"/>
    </row>
    <row r="80" spans="1:16" ht="14.25">
      <c r="A80" s="1"/>
      <c r="B80" s="100"/>
      <c r="C80" s="100"/>
      <c r="D80" s="100"/>
      <c r="E80" s="100"/>
      <c r="F80" s="100"/>
      <c r="G80" s="108">
        <v>9.8</v>
      </c>
      <c r="H80" s="108">
        <v>10.2</v>
      </c>
      <c r="I80" s="108">
        <v>10</v>
      </c>
      <c r="J80" s="108"/>
      <c r="K80" s="108"/>
      <c r="L80" s="108"/>
      <c r="M80" s="30"/>
      <c r="N80" s="61"/>
      <c r="O80" s="61"/>
      <c r="P80" s="61"/>
    </row>
    <row r="81" spans="1:16" ht="14.25">
      <c r="A81" s="1"/>
      <c r="B81" s="100"/>
      <c r="C81" s="100"/>
      <c r="D81" s="100"/>
      <c r="E81" s="100"/>
      <c r="F81" s="100"/>
      <c r="G81" s="108">
        <v>10.2</v>
      </c>
      <c r="H81" s="108">
        <v>9.9</v>
      </c>
      <c r="I81" s="108">
        <v>9.6</v>
      </c>
      <c r="J81" s="108"/>
      <c r="K81" s="108"/>
      <c r="L81" s="108"/>
      <c r="M81" s="30"/>
      <c r="N81" s="61"/>
      <c r="O81" s="61"/>
      <c r="P81" s="61"/>
    </row>
    <row r="82" spans="1:16" ht="14.25">
      <c r="A82" s="1"/>
      <c r="B82" s="100"/>
      <c r="C82" s="100"/>
      <c r="D82" s="100"/>
      <c r="E82" s="100"/>
      <c r="F82" s="100"/>
      <c r="G82" s="108">
        <v>10.5</v>
      </c>
      <c r="H82" s="108">
        <v>10.5</v>
      </c>
      <c r="I82" s="108">
        <v>10.2</v>
      </c>
      <c r="J82" s="108"/>
      <c r="K82" s="108"/>
      <c r="L82" s="108"/>
      <c r="M82" s="30"/>
      <c r="N82" s="61"/>
      <c r="O82" s="61"/>
      <c r="P82" s="61"/>
    </row>
    <row r="83" spans="1:16" ht="14.25">
      <c r="A83" s="1"/>
      <c r="B83" s="100"/>
      <c r="C83" s="100"/>
      <c r="D83" s="100"/>
      <c r="E83" s="100"/>
      <c r="F83" s="100"/>
      <c r="G83" s="108">
        <v>9.7</v>
      </c>
      <c r="H83" s="108">
        <v>9.9</v>
      </c>
      <c r="I83" s="108">
        <v>10.9</v>
      </c>
      <c r="J83" s="108"/>
      <c r="K83" s="108"/>
      <c r="L83" s="108"/>
      <c r="M83" s="30"/>
      <c r="N83" s="61"/>
      <c r="O83" s="61"/>
      <c r="P83" s="61"/>
    </row>
    <row r="84" spans="1:16" ht="14.25">
      <c r="A84" s="1"/>
      <c r="B84" s="100"/>
      <c r="C84" s="100"/>
      <c r="D84" s="100"/>
      <c r="E84" s="100"/>
      <c r="F84" s="100"/>
      <c r="G84" s="108">
        <v>10.3</v>
      </c>
      <c r="H84" s="108">
        <v>10.2</v>
      </c>
      <c r="I84" s="108">
        <v>10.3</v>
      </c>
      <c r="J84" s="108"/>
      <c r="K84" s="108"/>
      <c r="L84" s="108"/>
      <c r="M84" s="30"/>
      <c r="N84" s="61"/>
      <c r="O84" s="61"/>
      <c r="P84" s="61"/>
    </row>
    <row r="85" spans="1:13" ht="12.75">
      <c r="A85" s="1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"/>
    </row>
    <row r="86" spans="1:13" ht="9.75" customHeight="1">
      <c r="A86" s="1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"/>
    </row>
    <row r="87" spans="1:16" ht="15">
      <c r="A87" s="22">
        <v>8</v>
      </c>
      <c r="B87" s="100">
        <v>111</v>
      </c>
      <c r="C87" s="101" t="s">
        <v>757</v>
      </c>
      <c r="D87" s="112" t="s">
        <v>68</v>
      </c>
      <c r="E87" s="155">
        <v>629.6</v>
      </c>
      <c r="F87" s="155"/>
      <c r="G87" s="109">
        <v>50.8</v>
      </c>
      <c r="H87" s="109">
        <v>98.3</v>
      </c>
      <c r="I87" s="109">
        <v>149.6</v>
      </c>
      <c r="J87" s="109"/>
      <c r="K87" s="109"/>
      <c r="L87" s="109">
        <v>149.6</v>
      </c>
      <c r="M87" s="94"/>
      <c r="N87" s="61"/>
      <c r="O87" s="61"/>
      <c r="P87" s="61"/>
    </row>
    <row r="88" spans="1:16" ht="15">
      <c r="A88" s="1"/>
      <c r="B88" s="100"/>
      <c r="C88" s="100"/>
      <c r="D88" s="100"/>
      <c r="E88" s="100"/>
      <c r="F88" s="100"/>
      <c r="G88" s="113">
        <v>50.8</v>
      </c>
      <c r="H88" s="113">
        <v>47.5</v>
      </c>
      <c r="I88" s="113">
        <v>51.3</v>
      </c>
      <c r="J88" s="113"/>
      <c r="K88" s="113"/>
      <c r="L88" s="113"/>
      <c r="M88" s="29"/>
      <c r="N88" s="61"/>
      <c r="O88" s="61"/>
      <c r="P88" s="61"/>
    </row>
    <row r="89" spans="1:16" ht="14.25">
      <c r="A89" s="1"/>
      <c r="B89" s="100"/>
      <c r="C89" s="100"/>
      <c r="D89" s="100"/>
      <c r="E89" s="100"/>
      <c r="F89" s="100"/>
      <c r="G89" s="108">
        <v>10</v>
      </c>
      <c r="H89" s="108">
        <v>10.1</v>
      </c>
      <c r="I89" s="108">
        <v>10.1</v>
      </c>
      <c r="J89" s="108"/>
      <c r="K89" s="108"/>
      <c r="L89" s="108"/>
      <c r="M89" s="30"/>
      <c r="N89" s="61"/>
      <c r="O89" s="61"/>
      <c r="P89" s="61"/>
    </row>
    <row r="90" spans="1:16" ht="14.25">
      <c r="A90" s="1"/>
      <c r="B90" s="100"/>
      <c r="C90" s="100"/>
      <c r="D90" s="100"/>
      <c r="E90" s="100"/>
      <c r="F90" s="100"/>
      <c r="G90" s="108">
        <v>10.1</v>
      </c>
      <c r="H90" s="108">
        <v>9.8</v>
      </c>
      <c r="I90" s="108">
        <v>10.5</v>
      </c>
      <c r="J90" s="108"/>
      <c r="K90" s="108"/>
      <c r="L90" s="108"/>
      <c r="M90" s="30"/>
      <c r="N90" s="61"/>
      <c r="O90" s="61"/>
      <c r="P90" s="61"/>
    </row>
    <row r="91" spans="1:16" ht="14.25">
      <c r="A91" s="1"/>
      <c r="B91" s="100"/>
      <c r="C91" s="100"/>
      <c r="D91" s="100"/>
      <c r="E91" s="100"/>
      <c r="F91" s="100"/>
      <c r="G91" s="108">
        <v>10.2</v>
      </c>
      <c r="H91" s="108">
        <v>9.2</v>
      </c>
      <c r="I91" s="108">
        <v>10.3</v>
      </c>
      <c r="J91" s="108"/>
      <c r="K91" s="108"/>
      <c r="L91" s="108"/>
      <c r="M91" s="30"/>
      <c r="N91" s="61"/>
      <c r="O91" s="61"/>
      <c r="P91" s="61"/>
    </row>
    <row r="92" spans="1:16" ht="14.25">
      <c r="A92" s="1"/>
      <c r="B92" s="100"/>
      <c r="C92" s="100"/>
      <c r="D92" s="100"/>
      <c r="E92" s="100"/>
      <c r="F92" s="100"/>
      <c r="G92" s="108">
        <v>10.3</v>
      </c>
      <c r="H92" s="108">
        <v>9.2</v>
      </c>
      <c r="I92" s="108">
        <v>10.3</v>
      </c>
      <c r="J92" s="108"/>
      <c r="K92" s="108"/>
      <c r="L92" s="108"/>
      <c r="M92" s="30"/>
      <c r="N92" s="61"/>
      <c r="O92" s="61"/>
      <c r="P92" s="61"/>
    </row>
    <row r="93" spans="1:16" ht="14.25">
      <c r="A93" s="1"/>
      <c r="B93" s="100"/>
      <c r="C93" s="100"/>
      <c r="D93" s="100"/>
      <c r="E93" s="100"/>
      <c r="F93" s="100"/>
      <c r="G93" s="108">
        <v>10.2</v>
      </c>
      <c r="H93" s="108">
        <v>9.2</v>
      </c>
      <c r="I93" s="108">
        <v>10.1</v>
      </c>
      <c r="J93" s="108"/>
      <c r="K93" s="108"/>
      <c r="L93" s="108"/>
      <c r="M93" s="30"/>
      <c r="N93" s="61"/>
      <c r="O93" s="61"/>
      <c r="P93" s="61"/>
    </row>
    <row r="95" ht="9.75" customHeight="1"/>
    <row r="96" spans="1:16" ht="12.75">
      <c r="A96" s="26" t="s">
        <v>153</v>
      </c>
      <c r="M96" s="142" t="s">
        <v>34</v>
      </c>
      <c r="N96" s="142"/>
      <c r="O96" s="142"/>
      <c r="P96" s="142"/>
    </row>
  </sheetData>
  <sheetProtection/>
  <mergeCells count="17">
    <mergeCell ref="A1:K1"/>
    <mergeCell ref="L3:N3"/>
    <mergeCell ref="E8:F8"/>
    <mergeCell ref="A10:A12"/>
    <mergeCell ref="V10:V12"/>
    <mergeCell ref="A14:A16"/>
    <mergeCell ref="V14:V16"/>
    <mergeCell ref="E69:F69"/>
    <mergeCell ref="E78:F78"/>
    <mergeCell ref="E87:F87"/>
    <mergeCell ref="M96:P96"/>
    <mergeCell ref="E22:F22"/>
    <mergeCell ref="E24:F24"/>
    <mergeCell ref="E33:F33"/>
    <mergeCell ref="E42:F42"/>
    <mergeCell ref="E51:F51"/>
    <mergeCell ref="E60:F60"/>
  </mergeCells>
  <conditionalFormatting sqref="F11:Q11 F15:Q15">
    <cfRule type="cellIs" priority="6" dxfId="1" operator="equal">
      <formula>1</formula>
    </cfRule>
  </conditionalFormatting>
  <conditionalFormatting sqref="F11:Q11 F15:Q15">
    <cfRule type="cellIs" priority="5" dxfId="0" operator="equal">
      <formula>2</formula>
    </cfRule>
  </conditionalFormatting>
  <conditionalFormatting sqref="R11:U11">
    <cfRule type="cellIs" priority="4" dxfId="1" operator="equal">
      <formula>1</formula>
    </cfRule>
  </conditionalFormatting>
  <conditionalFormatting sqref="R11:U11">
    <cfRule type="cellIs" priority="3" dxfId="0" operator="equal">
      <formula>2</formula>
    </cfRule>
  </conditionalFormatting>
  <conditionalFormatting sqref="R15:U15">
    <cfRule type="cellIs" priority="2" dxfId="1" operator="equal">
      <formula>1</formula>
    </cfRule>
  </conditionalFormatting>
  <conditionalFormatting sqref="R15:U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775</v>
      </c>
    </row>
    <row r="3" spans="1:7" ht="15.75">
      <c r="A3" s="101" t="s">
        <v>36</v>
      </c>
      <c r="C3" s="102" t="s">
        <v>23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21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169</v>
      </c>
      <c r="C8" s="115">
        <v>9</v>
      </c>
      <c r="D8" s="116" t="s">
        <v>399</v>
      </c>
      <c r="E8" s="117">
        <v>630.8</v>
      </c>
      <c r="F8" s="156">
        <v>1884.1</v>
      </c>
    </row>
    <row r="9" spans="3:6" ht="12.75">
      <c r="C9" s="115">
        <v>32</v>
      </c>
      <c r="D9" s="116" t="s">
        <v>402</v>
      </c>
      <c r="E9" s="117">
        <v>626.9</v>
      </c>
      <c r="F9" s="156"/>
    </row>
    <row r="10" spans="3:6" ht="12.75">
      <c r="C10" s="115">
        <v>10</v>
      </c>
      <c r="D10" s="116" t="s">
        <v>400</v>
      </c>
      <c r="E10" s="117">
        <v>626.4</v>
      </c>
      <c r="F10" s="156"/>
    </row>
    <row r="11" ht="9.75" customHeight="1"/>
    <row r="12" spans="1:6" ht="14.25">
      <c r="A12" s="106">
        <v>2</v>
      </c>
      <c r="B12" s="114" t="s">
        <v>186</v>
      </c>
      <c r="C12" s="115">
        <v>31</v>
      </c>
      <c r="D12" s="116" t="s">
        <v>401</v>
      </c>
      <c r="E12" s="117">
        <v>627.6</v>
      </c>
      <c r="F12" s="156">
        <v>1877.2</v>
      </c>
    </row>
    <row r="13" spans="3:6" ht="12.75">
      <c r="C13" s="115">
        <v>7</v>
      </c>
      <c r="D13" s="116" t="s">
        <v>403</v>
      </c>
      <c r="E13" s="117">
        <v>625.3</v>
      </c>
      <c r="F13" s="156"/>
    </row>
    <row r="14" spans="3:6" ht="12.75">
      <c r="C14" s="115">
        <v>8</v>
      </c>
      <c r="D14" s="116" t="s">
        <v>398</v>
      </c>
      <c r="E14" s="117">
        <v>624.3</v>
      </c>
      <c r="F14" s="156"/>
    </row>
    <row r="15" ht="9.75" customHeight="1"/>
    <row r="16" spans="1:6" ht="14.25">
      <c r="A16" s="106">
        <v>3</v>
      </c>
      <c r="B16" s="114" t="s">
        <v>305</v>
      </c>
      <c r="C16" s="115">
        <v>130</v>
      </c>
      <c r="D16" s="116" t="s">
        <v>776</v>
      </c>
      <c r="E16" s="117">
        <v>628.1</v>
      </c>
      <c r="F16" s="156">
        <v>1876.6</v>
      </c>
    </row>
    <row r="17" spans="3:6" ht="12.75">
      <c r="C17" s="115">
        <v>126</v>
      </c>
      <c r="D17" s="116" t="s">
        <v>690</v>
      </c>
      <c r="E17" s="117">
        <v>626.5</v>
      </c>
      <c r="F17" s="156"/>
    </row>
    <row r="18" spans="3:6" ht="12.75">
      <c r="C18" s="115">
        <v>129</v>
      </c>
      <c r="D18" s="116" t="s">
        <v>689</v>
      </c>
      <c r="E18" s="117">
        <v>622</v>
      </c>
      <c r="F18" s="156"/>
    </row>
    <row r="19" ht="9.75" customHeight="1"/>
    <row r="20" spans="1:6" ht="14.25">
      <c r="A20" s="106">
        <v>4</v>
      </c>
      <c r="B20" s="114" t="s">
        <v>264</v>
      </c>
      <c r="C20" s="115">
        <v>156</v>
      </c>
      <c r="D20" s="116" t="s">
        <v>410</v>
      </c>
      <c r="E20" s="117">
        <v>624.9</v>
      </c>
      <c r="F20" s="156">
        <v>1872.8</v>
      </c>
    </row>
    <row r="21" spans="3:6" ht="12.75">
      <c r="C21" s="115">
        <v>159</v>
      </c>
      <c r="D21" s="116" t="s">
        <v>412</v>
      </c>
      <c r="E21" s="117">
        <v>624.9</v>
      </c>
      <c r="F21" s="156"/>
    </row>
    <row r="22" spans="3:6" ht="12.75">
      <c r="C22" s="115">
        <v>154</v>
      </c>
      <c r="D22" s="116" t="s">
        <v>411</v>
      </c>
      <c r="E22" s="117">
        <v>623</v>
      </c>
      <c r="F22" s="156"/>
    </row>
    <row r="23" ht="9.75" customHeight="1"/>
    <row r="24" spans="1:6" ht="14.25">
      <c r="A24" s="106">
        <v>5</v>
      </c>
      <c r="B24" s="114" t="s">
        <v>61</v>
      </c>
      <c r="C24" s="115">
        <v>201</v>
      </c>
      <c r="D24" s="116" t="s">
        <v>777</v>
      </c>
      <c r="E24" s="117">
        <v>625.6</v>
      </c>
      <c r="F24" s="156">
        <v>1869.7</v>
      </c>
    </row>
    <row r="25" spans="3:6" ht="12.75">
      <c r="C25" s="115">
        <v>200</v>
      </c>
      <c r="D25" s="116" t="s">
        <v>686</v>
      </c>
      <c r="E25" s="117">
        <v>624.8</v>
      </c>
      <c r="F25" s="156"/>
    </row>
    <row r="26" spans="3:6" ht="12.75">
      <c r="C26" s="115">
        <v>199</v>
      </c>
      <c r="D26" s="116" t="s">
        <v>687</v>
      </c>
      <c r="E26" s="117">
        <v>619.3</v>
      </c>
      <c r="F26" s="156"/>
    </row>
    <row r="27" ht="9.75" customHeight="1"/>
    <row r="28" spans="1:6" ht="14.25">
      <c r="A28" s="106">
        <v>6</v>
      </c>
      <c r="B28" s="114" t="s">
        <v>192</v>
      </c>
      <c r="C28" s="115">
        <v>44</v>
      </c>
      <c r="D28" s="116" t="s">
        <v>417</v>
      </c>
      <c r="E28" s="117">
        <v>624.7</v>
      </c>
      <c r="F28" s="156">
        <v>1863.1</v>
      </c>
    </row>
    <row r="29" spans="3:6" ht="12.75">
      <c r="C29" s="115">
        <v>12</v>
      </c>
      <c r="D29" s="116" t="s">
        <v>416</v>
      </c>
      <c r="E29" s="117">
        <v>622.3</v>
      </c>
      <c r="F29" s="156"/>
    </row>
    <row r="30" spans="3:6" ht="12.75">
      <c r="C30" s="115">
        <v>24</v>
      </c>
      <c r="D30" s="116" t="s">
        <v>778</v>
      </c>
      <c r="E30" s="117">
        <v>616.1</v>
      </c>
      <c r="F30" s="156"/>
    </row>
    <row r="31" ht="9.75" customHeight="1"/>
    <row r="32" spans="1:6" ht="14.25">
      <c r="A32" s="106">
        <v>7</v>
      </c>
      <c r="B32" s="114" t="s">
        <v>231</v>
      </c>
      <c r="C32" s="115">
        <v>243</v>
      </c>
      <c r="D32" s="116" t="s">
        <v>695</v>
      </c>
      <c r="E32" s="117">
        <v>623.9</v>
      </c>
      <c r="F32" s="156">
        <v>1859</v>
      </c>
    </row>
    <row r="33" spans="3:6" ht="12.75">
      <c r="C33" s="115">
        <v>239</v>
      </c>
      <c r="D33" s="116" t="s">
        <v>696</v>
      </c>
      <c r="E33" s="117">
        <v>617.9</v>
      </c>
      <c r="F33" s="156"/>
    </row>
    <row r="34" spans="3:6" ht="12.75">
      <c r="C34" s="115">
        <v>238</v>
      </c>
      <c r="D34" s="116" t="s">
        <v>694</v>
      </c>
      <c r="E34" s="117">
        <v>617.2</v>
      </c>
      <c r="F34" s="156"/>
    </row>
    <row r="35" ht="9.75" customHeight="1"/>
    <row r="36" spans="1:6" ht="14.25">
      <c r="A36" s="106">
        <v>8</v>
      </c>
      <c r="B36" s="114" t="s">
        <v>260</v>
      </c>
      <c r="C36" s="115">
        <v>150</v>
      </c>
      <c r="D36" s="116" t="s">
        <v>414</v>
      </c>
      <c r="E36" s="117">
        <v>621.9</v>
      </c>
      <c r="F36" s="156">
        <v>1857.7</v>
      </c>
    </row>
    <row r="37" spans="3:6" ht="12.75">
      <c r="C37" s="115">
        <v>169</v>
      </c>
      <c r="D37" s="116" t="s">
        <v>415</v>
      </c>
      <c r="E37" s="117">
        <v>621.9</v>
      </c>
      <c r="F37" s="156"/>
    </row>
    <row r="38" spans="3:6" ht="12.75">
      <c r="C38" s="115">
        <v>152</v>
      </c>
      <c r="D38" s="116" t="s">
        <v>413</v>
      </c>
      <c r="E38" s="117">
        <v>613.9</v>
      </c>
      <c r="F38" s="156"/>
    </row>
    <row r="39" ht="9.75" customHeight="1"/>
    <row r="40" spans="1:6" ht="14.25">
      <c r="A40" s="106">
        <v>9</v>
      </c>
      <c r="B40" s="114" t="s">
        <v>86</v>
      </c>
      <c r="C40" s="115">
        <v>326</v>
      </c>
      <c r="D40" s="116" t="s">
        <v>409</v>
      </c>
      <c r="E40" s="117">
        <v>625.6</v>
      </c>
      <c r="F40" s="156">
        <v>1855.8</v>
      </c>
    </row>
    <row r="41" spans="3:6" ht="12.75">
      <c r="C41" s="115">
        <v>327</v>
      </c>
      <c r="D41" s="116" t="s">
        <v>779</v>
      </c>
      <c r="E41" s="117">
        <v>615.5</v>
      </c>
      <c r="F41" s="156"/>
    </row>
    <row r="42" spans="3:6" ht="12.75">
      <c r="C42" s="115">
        <v>321</v>
      </c>
      <c r="D42" s="116" t="s">
        <v>693</v>
      </c>
      <c r="E42" s="117">
        <v>614.7</v>
      </c>
      <c r="F42" s="156"/>
    </row>
    <row r="43" ht="9.75" customHeight="1"/>
    <row r="44" spans="1:6" ht="14.25">
      <c r="A44" s="106">
        <v>10</v>
      </c>
      <c r="B44" s="114" t="s">
        <v>780</v>
      </c>
      <c r="C44" s="115">
        <v>427</v>
      </c>
      <c r="D44" s="116" t="s">
        <v>781</v>
      </c>
      <c r="E44" s="117">
        <v>619.1</v>
      </c>
      <c r="F44" s="156">
        <v>1832.5</v>
      </c>
    </row>
    <row r="45" spans="3:6" ht="12.75">
      <c r="C45" s="115">
        <v>270</v>
      </c>
      <c r="D45" s="116" t="s">
        <v>782</v>
      </c>
      <c r="E45" s="117">
        <v>616.1</v>
      </c>
      <c r="F45" s="156"/>
    </row>
    <row r="46" spans="3:6" ht="12.75">
      <c r="C46" s="115">
        <v>271</v>
      </c>
      <c r="D46" s="116" t="s">
        <v>783</v>
      </c>
      <c r="E46" s="117">
        <v>597.3</v>
      </c>
      <c r="F46" s="156"/>
    </row>
    <row r="47" ht="9.75" customHeight="1"/>
    <row r="48" spans="1:6" ht="14.25">
      <c r="A48" s="106">
        <v>11</v>
      </c>
      <c r="B48" s="114" t="s">
        <v>784</v>
      </c>
      <c r="C48" s="115">
        <v>261</v>
      </c>
      <c r="D48" s="116" t="s">
        <v>785</v>
      </c>
      <c r="E48" s="117">
        <v>610.1</v>
      </c>
      <c r="F48" s="156">
        <v>1781.7</v>
      </c>
    </row>
    <row r="49" spans="3:6" ht="12.75">
      <c r="C49" s="115">
        <v>277</v>
      </c>
      <c r="D49" s="116" t="s">
        <v>281</v>
      </c>
      <c r="E49" s="117">
        <v>591.2</v>
      </c>
      <c r="F49" s="156"/>
    </row>
    <row r="50" spans="3:6" ht="12.75">
      <c r="C50" s="115">
        <v>266</v>
      </c>
      <c r="D50" s="116" t="s">
        <v>786</v>
      </c>
      <c r="E50" s="117">
        <v>580.4</v>
      </c>
      <c r="F50" s="156"/>
    </row>
    <row r="51" ht="9.75" customHeight="1"/>
    <row r="52" spans="1:6" ht="14.25">
      <c r="A52" s="106">
        <v>12</v>
      </c>
      <c r="B52" s="114" t="s">
        <v>151</v>
      </c>
      <c r="C52" s="115">
        <v>224</v>
      </c>
      <c r="D52" s="116" t="s">
        <v>422</v>
      </c>
      <c r="E52" s="117">
        <v>560.4</v>
      </c>
      <c r="F52" s="156">
        <v>1632.2</v>
      </c>
    </row>
    <row r="53" spans="3:6" ht="12.75">
      <c r="C53" s="115">
        <v>226</v>
      </c>
      <c r="D53" s="116" t="s">
        <v>697</v>
      </c>
      <c r="E53" s="117">
        <v>538.9</v>
      </c>
      <c r="F53" s="156"/>
    </row>
    <row r="54" spans="3:6" ht="12.75">
      <c r="C54" s="115">
        <v>227</v>
      </c>
      <c r="D54" s="116" t="s">
        <v>423</v>
      </c>
      <c r="E54" s="117">
        <v>532.9</v>
      </c>
      <c r="F54" s="156"/>
    </row>
    <row r="55" ht="9.75" customHeight="1"/>
    <row r="56" spans="2:6" ht="12.75">
      <c r="B56" s="154" t="s">
        <v>34</v>
      </c>
      <c r="C56" s="154"/>
      <c r="D56" s="154"/>
      <c r="E56" s="154"/>
      <c r="F56" s="154"/>
    </row>
  </sheetData>
  <sheetProtection/>
  <mergeCells count="15">
    <mergeCell ref="A1:G1"/>
    <mergeCell ref="E3:G3"/>
    <mergeCell ref="F8:F10"/>
    <mergeCell ref="F12:F14"/>
    <mergeCell ref="F16:F18"/>
    <mergeCell ref="F20:F22"/>
    <mergeCell ref="F48:F50"/>
    <mergeCell ref="F52:F54"/>
    <mergeCell ref="B56:F56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PageLayoutView="0" workbookViewId="0" topLeftCell="A1">
      <selection activeCell="L3" sqref="L3:M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7" width="3.421875" style="100" customWidth="1"/>
    <col min="8" max="8" width="5.140625" style="100" customWidth="1"/>
    <col min="9" max="11" width="3.421875" style="100" customWidth="1"/>
    <col min="12" max="12" width="5.140625" style="100" customWidth="1"/>
    <col min="13" max="13" width="7.28125" style="100" customWidth="1"/>
    <col min="14" max="14" width="7.57421875" style="100" customWidth="1"/>
    <col min="15" max="16384" width="9.140625" style="100" customWidth="1"/>
  </cols>
  <sheetData>
    <row r="1" spans="1:12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3" ht="15.75">
      <c r="A2" s="101" t="s">
        <v>35</v>
      </c>
      <c r="C2" s="102">
        <v>11</v>
      </c>
    </row>
    <row r="3" spans="1:13" ht="15.75">
      <c r="A3" s="101" t="s">
        <v>36</v>
      </c>
      <c r="C3" s="102" t="s">
        <v>22</v>
      </c>
      <c r="L3" s="153" t="s">
        <v>37</v>
      </c>
      <c r="M3" s="153"/>
    </row>
    <row r="4" spans="1:3" ht="15.75">
      <c r="A4" s="101" t="s">
        <v>38</v>
      </c>
      <c r="C4" s="102" t="s">
        <v>21</v>
      </c>
    </row>
    <row r="6" spans="1:13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207</v>
      </c>
      <c r="I6" s="104" t="s">
        <v>43</v>
      </c>
      <c r="J6" s="104" t="s">
        <v>44</v>
      </c>
      <c r="K6" s="104" t="s">
        <v>45</v>
      </c>
      <c r="L6" s="104" t="s">
        <v>207</v>
      </c>
      <c r="M6" s="104" t="s">
        <v>49</v>
      </c>
    </row>
    <row r="7" ht="7.5" customHeight="1"/>
    <row r="8" spans="1:13" ht="15">
      <c r="A8" s="106">
        <v>1</v>
      </c>
      <c r="B8" s="100">
        <v>182</v>
      </c>
      <c r="C8" s="101" t="s">
        <v>787</v>
      </c>
      <c r="D8" s="107" t="s">
        <v>61</v>
      </c>
      <c r="E8" s="100">
        <v>94</v>
      </c>
      <c r="F8" s="100">
        <v>97</v>
      </c>
      <c r="G8" s="100">
        <v>99</v>
      </c>
      <c r="H8" s="113">
        <v>290</v>
      </c>
      <c r="I8" s="100">
        <v>98</v>
      </c>
      <c r="J8" s="100">
        <v>100</v>
      </c>
      <c r="K8" s="100">
        <v>97</v>
      </c>
      <c r="L8" s="113">
        <v>295</v>
      </c>
      <c r="M8" s="119">
        <v>585</v>
      </c>
    </row>
    <row r="9" ht="12.75">
      <c r="M9" s="110" t="s">
        <v>391</v>
      </c>
    </row>
    <row r="10" spans="1:13" ht="15">
      <c r="A10" s="106">
        <v>2</v>
      </c>
      <c r="B10" s="100">
        <v>307</v>
      </c>
      <c r="C10" s="101" t="s">
        <v>788</v>
      </c>
      <c r="D10" s="107" t="s">
        <v>86</v>
      </c>
      <c r="E10" s="100">
        <v>97</v>
      </c>
      <c r="F10" s="100">
        <v>95</v>
      </c>
      <c r="G10" s="100">
        <v>99</v>
      </c>
      <c r="H10" s="113">
        <v>291</v>
      </c>
      <c r="I10" s="100">
        <v>97</v>
      </c>
      <c r="J10" s="100">
        <v>96</v>
      </c>
      <c r="K10" s="100">
        <v>97</v>
      </c>
      <c r="L10" s="113">
        <v>290</v>
      </c>
      <c r="M10" s="119">
        <v>581</v>
      </c>
    </row>
    <row r="11" ht="12.75">
      <c r="M11" s="110" t="s">
        <v>66</v>
      </c>
    </row>
    <row r="12" spans="1:13" ht="15">
      <c r="A12" s="106">
        <v>3</v>
      </c>
      <c r="B12" s="100">
        <v>306</v>
      </c>
      <c r="C12" s="101" t="s">
        <v>789</v>
      </c>
      <c r="D12" s="107" t="s">
        <v>86</v>
      </c>
      <c r="E12" s="100">
        <v>96</v>
      </c>
      <c r="F12" s="100">
        <v>98</v>
      </c>
      <c r="G12" s="100">
        <v>95</v>
      </c>
      <c r="H12" s="113">
        <v>289</v>
      </c>
      <c r="I12" s="100">
        <v>98</v>
      </c>
      <c r="J12" s="100">
        <v>97</v>
      </c>
      <c r="K12" s="100">
        <v>92</v>
      </c>
      <c r="L12" s="113">
        <v>287</v>
      </c>
      <c r="M12" s="119">
        <v>576</v>
      </c>
    </row>
    <row r="13" ht="12.75">
      <c r="M13" s="110" t="s">
        <v>62</v>
      </c>
    </row>
    <row r="14" spans="1:13" ht="15">
      <c r="A14" s="106">
        <v>4</v>
      </c>
      <c r="B14" s="100">
        <v>14</v>
      </c>
      <c r="C14" s="101" t="s">
        <v>790</v>
      </c>
      <c r="D14" s="107" t="s">
        <v>54</v>
      </c>
      <c r="E14" s="100">
        <v>95</v>
      </c>
      <c r="F14" s="100">
        <v>93</v>
      </c>
      <c r="G14" s="100">
        <v>97</v>
      </c>
      <c r="H14" s="113">
        <v>285</v>
      </c>
      <c r="I14" s="100">
        <v>98</v>
      </c>
      <c r="J14" s="100">
        <v>96</v>
      </c>
      <c r="K14" s="100">
        <v>95</v>
      </c>
      <c r="L14" s="113">
        <v>289</v>
      </c>
      <c r="M14" s="119">
        <v>574</v>
      </c>
    </row>
    <row r="15" ht="12.75">
      <c r="M15" s="110" t="s">
        <v>87</v>
      </c>
    </row>
    <row r="16" spans="1:13" ht="15">
      <c r="A16" s="106">
        <v>5</v>
      </c>
      <c r="B16" s="100">
        <v>308</v>
      </c>
      <c r="C16" s="101" t="s">
        <v>791</v>
      </c>
      <c r="D16" s="107" t="s">
        <v>86</v>
      </c>
      <c r="E16" s="100">
        <v>97</v>
      </c>
      <c r="F16" s="100">
        <v>96</v>
      </c>
      <c r="G16" s="100">
        <v>93</v>
      </c>
      <c r="H16" s="113">
        <v>286</v>
      </c>
      <c r="I16" s="100">
        <v>96</v>
      </c>
      <c r="J16" s="100">
        <v>94</v>
      </c>
      <c r="K16" s="100">
        <v>97</v>
      </c>
      <c r="L16" s="113">
        <v>287</v>
      </c>
      <c r="M16" s="119">
        <v>573</v>
      </c>
    </row>
    <row r="17" ht="12.75">
      <c r="M17" s="110" t="s">
        <v>87</v>
      </c>
    </row>
    <row r="18" spans="1:13" ht="15">
      <c r="A18" s="106">
        <v>6</v>
      </c>
      <c r="B18" s="100">
        <v>18</v>
      </c>
      <c r="C18" s="101" t="s">
        <v>792</v>
      </c>
      <c r="D18" s="107" t="s">
        <v>54</v>
      </c>
      <c r="E18" s="100">
        <v>95</v>
      </c>
      <c r="F18" s="100">
        <v>95</v>
      </c>
      <c r="G18" s="100">
        <v>95</v>
      </c>
      <c r="H18" s="113">
        <v>285</v>
      </c>
      <c r="I18" s="100">
        <v>99</v>
      </c>
      <c r="J18" s="100">
        <v>93</v>
      </c>
      <c r="K18" s="100">
        <v>95</v>
      </c>
      <c r="L18" s="113">
        <v>287</v>
      </c>
      <c r="M18" s="119">
        <v>572</v>
      </c>
    </row>
    <row r="19" ht="12.75">
      <c r="M19" s="110" t="s">
        <v>52</v>
      </c>
    </row>
    <row r="20" spans="1:13" ht="15">
      <c r="A20" s="106">
        <v>7</v>
      </c>
      <c r="B20" s="100">
        <v>305</v>
      </c>
      <c r="C20" s="101" t="s">
        <v>793</v>
      </c>
      <c r="D20" s="107" t="s">
        <v>86</v>
      </c>
      <c r="E20" s="100">
        <v>94</v>
      </c>
      <c r="F20" s="100">
        <v>96</v>
      </c>
      <c r="G20" s="100">
        <v>94</v>
      </c>
      <c r="H20" s="113">
        <v>284</v>
      </c>
      <c r="I20" s="100">
        <v>99</v>
      </c>
      <c r="J20" s="100">
        <v>93</v>
      </c>
      <c r="K20" s="100">
        <v>95</v>
      </c>
      <c r="L20" s="113">
        <v>287</v>
      </c>
      <c r="M20" s="119">
        <v>571</v>
      </c>
    </row>
    <row r="21" ht="12.75">
      <c r="M21" s="110" t="s">
        <v>106</v>
      </c>
    </row>
    <row r="22" spans="1:13" ht="15">
      <c r="A22" s="106">
        <v>8</v>
      </c>
      <c r="B22" s="100">
        <v>37</v>
      </c>
      <c r="C22" s="101" t="s">
        <v>794</v>
      </c>
      <c r="D22" s="107" t="s">
        <v>216</v>
      </c>
      <c r="E22" s="100">
        <v>93</v>
      </c>
      <c r="F22" s="100">
        <v>96</v>
      </c>
      <c r="G22" s="100">
        <v>93</v>
      </c>
      <c r="H22" s="113">
        <v>282</v>
      </c>
      <c r="I22" s="100">
        <v>96</v>
      </c>
      <c r="J22" s="100">
        <v>96</v>
      </c>
      <c r="K22" s="100">
        <v>97</v>
      </c>
      <c r="L22" s="113">
        <v>289</v>
      </c>
      <c r="M22" s="119">
        <v>571</v>
      </c>
    </row>
    <row r="23" ht="12.75">
      <c r="M23" s="110" t="s">
        <v>114</v>
      </c>
    </row>
    <row r="24" spans="1:13" ht="15">
      <c r="A24" s="106">
        <v>9</v>
      </c>
      <c r="B24" s="100">
        <v>187</v>
      </c>
      <c r="C24" s="101" t="s">
        <v>795</v>
      </c>
      <c r="D24" s="107" t="s">
        <v>61</v>
      </c>
      <c r="E24" s="100">
        <v>92</v>
      </c>
      <c r="F24" s="100">
        <v>93</v>
      </c>
      <c r="G24" s="100">
        <v>94</v>
      </c>
      <c r="H24" s="113">
        <v>279</v>
      </c>
      <c r="I24" s="100">
        <v>96</v>
      </c>
      <c r="J24" s="100">
        <v>99</v>
      </c>
      <c r="K24" s="100">
        <v>96</v>
      </c>
      <c r="L24" s="113">
        <v>291</v>
      </c>
      <c r="M24" s="119">
        <v>570</v>
      </c>
    </row>
    <row r="25" ht="12.75">
      <c r="M25" s="110" t="s">
        <v>72</v>
      </c>
    </row>
    <row r="26" spans="1:13" ht="15">
      <c r="A26" s="106">
        <v>10</v>
      </c>
      <c r="B26" s="100">
        <v>181</v>
      </c>
      <c r="C26" s="101" t="s">
        <v>796</v>
      </c>
      <c r="D26" s="107" t="s">
        <v>61</v>
      </c>
      <c r="E26" s="100">
        <v>98</v>
      </c>
      <c r="F26" s="100">
        <v>93</v>
      </c>
      <c r="G26" s="100">
        <v>93</v>
      </c>
      <c r="H26" s="113">
        <v>284</v>
      </c>
      <c r="I26" s="100">
        <v>93</v>
      </c>
      <c r="J26" s="100">
        <v>97</v>
      </c>
      <c r="K26" s="100">
        <v>96</v>
      </c>
      <c r="L26" s="113">
        <v>286</v>
      </c>
      <c r="M26" s="119">
        <v>570</v>
      </c>
    </row>
    <row r="27" ht="12.75">
      <c r="M27" s="110" t="s">
        <v>52</v>
      </c>
    </row>
    <row r="28" spans="1:13" ht="15">
      <c r="A28" s="106">
        <v>11</v>
      </c>
      <c r="B28" s="100">
        <v>172</v>
      </c>
      <c r="C28" s="101" t="s">
        <v>797</v>
      </c>
      <c r="D28" s="107" t="s">
        <v>104</v>
      </c>
      <c r="E28" s="100">
        <v>97</v>
      </c>
      <c r="F28" s="100">
        <v>94</v>
      </c>
      <c r="G28" s="100">
        <v>94</v>
      </c>
      <c r="H28" s="113">
        <v>285</v>
      </c>
      <c r="I28" s="100">
        <v>95</v>
      </c>
      <c r="J28" s="100">
        <v>91</v>
      </c>
      <c r="K28" s="100">
        <v>98</v>
      </c>
      <c r="L28" s="113">
        <v>284</v>
      </c>
      <c r="M28" s="119">
        <v>569</v>
      </c>
    </row>
    <row r="29" ht="12.75">
      <c r="M29" s="110" t="s">
        <v>81</v>
      </c>
    </row>
    <row r="30" spans="1:13" ht="15">
      <c r="A30" s="106">
        <v>12</v>
      </c>
      <c r="B30" s="100">
        <v>335</v>
      </c>
      <c r="C30" s="101" t="s">
        <v>798</v>
      </c>
      <c r="D30" s="107" t="s">
        <v>799</v>
      </c>
      <c r="E30" s="100">
        <v>93</v>
      </c>
      <c r="F30" s="100">
        <v>96</v>
      </c>
      <c r="G30" s="100">
        <v>92</v>
      </c>
      <c r="H30" s="113">
        <v>281</v>
      </c>
      <c r="I30" s="100">
        <v>96</v>
      </c>
      <c r="J30" s="100">
        <v>97</v>
      </c>
      <c r="K30" s="100">
        <v>95</v>
      </c>
      <c r="L30" s="113">
        <v>288</v>
      </c>
      <c r="M30" s="119">
        <v>569</v>
      </c>
    </row>
    <row r="31" ht="12.75">
      <c r="M31" s="110" t="s">
        <v>81</v>
      </c>
    </row>
    <row r="32" spans="1:13" ht="15">
      <c r="A32" s="106">
        <v>13</v>
      </c>
      <c r="B32" s="100">
        <v>294</v>
      </c>
      <c r="C32" s="101" t="s">
        <v>800</v>
      </c>
      <c r="D32" s="107" t="s">
        <v>549</v>
      </c>
      <c r="E32" s="100">
        <v>93</v>
      </c>
      <c r="F32" s="100">
        <v>95</v>
      </c>
      <c r="G32" s="100">
        <v>93</v>
      </c>
      <c r="H32" s="113">
        <v>281</v>
      </c>
      <c r="I32" s="100">
        <v>95</v>
      </c>
      <c r="J32" s="100">
        <v>95</v>
      </c>
      <c r="K32" s="100">
        <v>95</v>
      </c>
      <c r="L32" s="113">
        <v>285</v>
      </c>
      <c r="M32" s="119">
        <v>566</v>
      </c>
    </row>
    <row r="33" ht="12.75">
      <c r="M33" s="110" t="s">
        <v>81</v>
      </c>
    </row>
    <row r="34" spans="1:13" ht="15">
      <c r="A34" s="106">
        <v>14</v>
      </c>
      <c r="B34" s="100">
        <v>431</v>
      </c>
      <c r="C34" s="101" t="s">
        <v>801</v>
      </c>
      <c r="D34" s="107" t="s">
        <v>802</v>
      </c>
      <c r="E34" s="100">
        <v>91</v>
      </c>
      <c r="F34" s="100">
        <v>92</v>
      </c>
      <c r="G34" s="100">
        <v>97</v>
      </c>
      <c r="H34" s="113">
        <v>280</v>
      </c>
      <c r="I34" s="100">
        <v>95</v>
      </c>
      <c r="J34" s="100">
        <v>95</v>
      </c>
      <c r="K34" s="100">
        <v>94</v>
      </c>
      <c r="L34" s="113">
        <v>284</v>
      </c>
      <c r="M34" s="119">
        <v>564</v>
      </c>
    </row>
    <row r="35" ht="12.75">
      <c r="M35" s="110" t="s">
        <v>55</v>
      </c>
    </row>
    <row r="36" spans="1:13" ht="15">
      <c r="A36" s="106">
        <v>15</v>
      </c>
      <c r="B36" s="100">
        <v>173</v>
      </c>
      <c r="C36" s="101" t="s">
        <v>803</v>
      </c>
      <c r="D36" s="107" t="s">
        <v>104</v>
      </c>
      <c r="E36" s="100">
        <v>93</v>
      </c>
      <c r="F36" s="100">
        <v>93</v>
      </c>
      <c r="G36" s="100">
        <v>91</v>
      </c>
      <c r="H36" s="113">
        <v>277</v>
      </c>
      <c r="I36" s="100">
        <v>94</v>
      </c>
      <c r="J36" s="100">
        <v>96</v>
      </c>
      <c r="K36" s="100">
        <v>97</v>
      </c>
      <c r="L36" s="113">
        <v>287</v>
      </c>
      <c r="M36" s="119">
        <v>564</v>
      </c>
    </row>
    <row r="37" ht="12.75">
      <c r="M37" s="110" t="s">
        <v>69</v>
      </c>
    </row>
    <row r="38" spans="1:13" ht="15">
      <c r="A38" s="106">
        <v>16</v>
      </c>
      <c r="B38" s="100">
        <v>138</v>
      </c>
      <c r="C38" s="101" t="s">
        <v>804</v>
      </c>
      <c r="D38" s="107" t="s">
        <v>130</v>
      </c>
      <c r="E38" s="100">
        <v>95</v>
      </c>
      <c r="F38" s="100">
        <v>94</v>
      </c>
      <c r="G38" s="100">
        <v>94</v>
      </c>
      <c r="H38" s="113">
        <v>283</v>
      </c>
      <c r="I38" s="100">
        <v>95</v>
      </c>
      <c r="J38" s="100">
        <v>92</v>
      </c>
      <c r="K38" s="100">
        <v>92</v>
      </c>
      <c r="L38" s="113">
        <v>279</v>
      </c>
      <c r="M38" s="119">
        <v>562</v>
      </c>
    </row>
    <row r="39" ht="12.75">
      <c r="M39" s="110" t="s">
        <v>81</v>
      </c>
    </row>
    <row r="40" spans="1:13" ht="15">
      <c r="A40" s="106">
        <v>17</v>
      </c>
      <c r="B40" s="100">
        <v>38</v>
      </c>
      <c r="C40" s="101" t="s">
        <v>805</v>
      </c>
      <c r="D40" s="107" t="s">
        <v>216</v>
      </c>
      <c r="E40" s="100">
        <v>92</v>
      </c>
      <c r="F40" s="100">
        <v>94</v>
      </c>
      <c r="G40" s="100">
        <v>94</v>
      </c>
      <c r="H40" s="113">
        <v>280</v>
      </c>
      <c r="I40" s="100">
        <v>96</v>
      </c>
      <c r="J40" s="100">
        <v>92</v>
      </c>
      <c r="K40" s="100">
        <v>93</v>
      </c>
      <c r="L40" s="113">
        <v>281</v>
      </c>
      <c r="M40" s="119">
        <v>561</v>
      </c>
    </row>
    <row r="41" ht="12.75">
      <c r="M41" s="110" t="s">
        <v>87</v>
      </c>
    </row>
    <row r="42" spans="1:13" ht="15">
      <c r="A42" s="106">
        <v>18</v>
      </c>
      <c r="B42" s="100">
        <v>21</v>
      </c>
      <c r="C42" s="101" t="s">
        <v>806</v>
      </c>
      <c r="D42" s="107" t="s">
        <v>54</v>
      </c>
      <c r="E42" s="100">
        <v>92</v>
      </c>
      <c r="F42" s="100">
        <v>94</v>
      </c>
      <c r="G42" s="100">
        <v>97</v>
      </c>
      <c r="H42" s="113">
        <v>283</v>
      </c>
      <c r="I42" s="100">
        <v>96</v>
      </c>
      <c r="J42" s="100">
        <v>89</v>
      </c>
      <c r="K42" s="100">
        <v>93</v>
      </c>
      <c r="L42" s="113">
        <v>278</v>
      </c>
      <c r="M42" s="119">
        <v>561</v>
      </c>
    </row>
    <row r="43" ht="12.75">
      <c r="M43" s="110" t="s">
        <v>146</v>
      </c>
    </row>
    <row r="44" spans="1:13" ht="15">
      <c r="A44" s="106">
        <v>19</v>
      </c>
      <c r="B44" s="100">
        <v>295</v>
      </c>
      <c r="C44" s="101" t="s">
        <v>807</v>
      </c>
      <c r="D44" s="107" t="s">
        <v>549</v>
      </c>
      <c r="E44" s="100">
        <v>90</v>
      </c>
      <c r="F44" s="100">
        <v>93</v>
      </c>
      <c r="G44" s="100">
        <v>93</v>
      </c>
      <c r="H44" s="113">
        <v>276</v>
      </c>
      <c r="I44" s="100">
        <v>95</v>
      </c>
      <c r="J44" s="100">
        <v>94</v>
      </c>
      <c r="K44" s="100">
        <v>95</v>
      </c>
      <c r="L44" s="113">
        <v>284</v>
      </c>
      <c r="M44" s="119">
        <v>560</v>
      </c>
    </row>
    <row r="45" ht="12.75">
      <c r="M45" s="110" t="s">
        <v>81</v>
      </c>
    </row>
    <row r="46" spans="1:13" ht="15">
      <c r="A46" s="106">
        <v>20</v>
      </c>
      <c r="B46" s="100">
        <v>373</v>
      </c>
      <c r="C46" s="101" t="s">
        <v>808</v>
      </c>
      <c r="D46" s="107" t="s">
        <v>95</v>
      </c>
      <c r="E46" s="100">
        <v>91</v>
      </c>
      <c r="F46" s="100">
        <v>98</v>
      </c>
      <c r="G46" s="100">
        <v>95</v>
      </c>
      <c r="H46" s="113">
        <v>284</v>
      </c>
      <c r="I46" s="100">
        <v>94</v>
      </c>
      <c r="J46" s="100">
        <v>94</v>
      </c>
      <c r="K46" s="100">
        <v>88</v>
      </c>
      <c r="L46" s="113">
        <v>276</v>
      </c>
      <c r="M46" s="119">
        <v>560</v>
      </c>
    </row>
    <row r="47" ht="12.75">
      <c r="M47" s="110" t="s">
        <v>146</v>
      </c>
    </row>
    <row r="48" spans="1:13" ht="15">
      <c r="A48" s="106">
        <v>21</v>
      </c>
      <c r="B48" s="100">
        <v>77</v>
      </c>
      <c r="C48" s="101" t="s">
        <v>809</v>
      </c>
      <c r="D48" s="107" t="s">
        <v>120</v>
      </c>
      <c r="E48" s="100">
        <v>95</v>
      </c>
      <c r="F48" s="100">
        <v>91</v>
      </c>
      <c r="G48" s="100">
        <v>90</v>
      </c>
      <c r="H48" s="113">
        <v>276</v>
      </c>
      <c r="I48" s="100">
        <v>94</v>
      </c>
      <c r="J48" s="100">
        <v>93</v>
      </c>
      <c r="K48" s="100">
        <v>95</v>
      </c>
      <c r="L48" s="113">
        <v>282</v>
      </c>
      <c r="M48" s="119">
        <v>558</v>
      </c>
    </row>
    <row r="49" ht="12.75">
      <c r="M49" s="110" t="s">
        <v>93</v>
      </c>
    </row>
    <row r="50" spans="1:13" ht="15">
      <c r="A50" s="106">
        <v>22</v>
      </c>
      <c r="B50" s="100">
        <v>309</v>
      </c>
      <c r="C50" s="101" t="s">
        <v>810</v>
      </c>
      <c r="D50" s="107" t="s">
        <v>86</v>
      </c>
      <c r="E50" s="100">
        <v>94</v>
      </c>
      <c r="F50" s="100">
        <v>91</v>
      </c>
      <c r="G50" s="100">
        <v>90</v>
      </c>
      <c r="H50" s="113">
        <v>275</v>
      </c>
      <c r="I50" s="100">
        <v>95</v>
      </c>
      <c r="J50" s="100">
        <v>92</v>
      </c>
      <c r="K50" s="100">
        <v>95</v>
      </c>
      <c r="L50" s="113">
        <v>282</v>
      </c>
      <c r="M50" s="119">
        <v>557</v>
      </c>
    </row>
    <row r="51" ht="12.75">
      <c r="M51" s="110" t="s">
        <v>106</v>
      </c>
    </row>
    <row r="52" spans="1:13" ht="15">
      <c r="A52" s="106">
        <v>23</v>
      </c>
      <c r="B52" s="100">
        <v>186</v>
      </c>
      <c r="C52" s="101" t="s">
        <v>811</v>
      </c>
      <c r="D52" s="107" t="s">
        <v>61</v>
      </c>
      <c r="E52" s="100">
        <v>91</v>
      </c>
      <c r="F52" s="100">
        <v>94</v>
      </c>
      <c r="G52" s="100">
        <v>88</v>
      </c>
      <c r="H52" s="113">
        <v>273</v>
      </c>
      <c r="I52" s="100">
        <v>93</v>
      </c>
      <c r="J52" s="100">
        <v>95</v>
      </c>
      <c r="K52" s="100">
        <v>96</v>
      </c>
      <c r="L52" s="113">
        <v>284</v>
      </c>
      <c r="M52" s="119">
        <v>557</v>
      </c>
    </row>
    <row r="53" ht="12.75">
      <c r="M53" s="110" t="s">
        <v>93</v>
      </c>
    </row>
    <row r="54" spans="1:13" ht="15">
      <c r="A54" s="106">
        <v>24</v>
      </c>
      <c r="B54" s="100">
        <v>104</v>
      </c>
      <c r="C54" s="101" t="s">
        <v>812</v>
      </c>
      <c r="D54" s="107" t="s">
        <v>813</v>
      </c>
      <c r="E54" s="100">
        <v>88</v>
      </c>
      <c r="F54" s="100">
        <v>95</v>
      </c>
      <c r="G54" s="100">
        <v>92</v>
      </c>
      <c r="H54" s="113">
        <v>275</v>
      </c>
      <c r="I54" s="100">
        <v>96</v>
      </c>
      <c r="J54" s="100">
        <v>92</v>
      </c>
      <c r="K54" s="100">
        <v>93</v>
      </c>
      <c r="L54" s="113">
        <v>281</v>
      </c>
      <c r="M54" s="119">
        <v>556</v>
      </c>
    </row>
    <row r="55" ht="12.75">
      <c r="M55" s="110" t="s">
        <v>110</v>
      </c>
    </row>
    <row r="56" spans="1:13" ht="15">
      <c r="A56" s="106">
        <v>25</v>
      </c>
      <c r="B56" s="100">
        <v>415</v>
      </c>
      <c r="C56" s="101" t="s">
        <v>814</v>
      </c>
      <c r="D56" s="107" t="s">
        <v>83</v>
      </c>
      <c r="E56" s="100">
        <v>96</v>
      </c>
      <c r="F56" s="100">
        <v>95</v>
      </c>
      <c r="G56" s="100">
        <v>94</v>
      </c>
      <c r="H56" s="113">
        <v>285</v>
      </c>
      <c r="I56" s="100">
        <v>89</v>
      </c>
      <c r="J56" s="100">
        <v>87</v>
      </c>
      <c r="K56" s="100">
        <v>92</v>
      </c>
      <c r="L56" s="113">
        <v>268</v>
      </c>
      <c r="M56" s="119">
        <v>553</v>
      </c>
    </row>
    <row r="57" ht="12.75">
      <c r="M57" s="110" t="s">
        <v>146</v>
      </c>
    </row>
    <row r="58" spans="1:13" ht="15">
      <c r="A58" s="106">
        <v>26</v>
      </c>
      <c r="B58" s="100">
        <v>376</v>
      </c>
      <c r="C58" s="101" t="s">
        <v>815</v>
      </c>
      <c r="D58" s="107" t="s">
        <v>249</v>
      </c>
      <c r="E58" s="100">
        <v>89</v>
      </c>
      <c r="F58" s="100">
        <v>92</v>
      </c>
      <c r="G58" s="100">
        <v>88</v>
      </c>
      <c r="H58" s="113">
        <v>269</v>
      </c>
      <c r="I58" s="100">
        <v>92</v>
      </c>
      <c r="J58" s="100">
        <v>90</v>
      </c>
      <c r="K58" s="100">
        <v>92</v>
      </c>
      <c r="L58" s="113">
        <v>274</v>
      </c>
      <c r="M58" s="119">
        <v>543</v>
      </c>
    </row>
    <row r="59" ht="12.75">
      <c r="M59" s="110" t="s">
        <v>146</v>
      </c>
    </row>
    <row r="60" spans="1:13" ht="15">
      <c r="A60" s="106">
        <v>27</v>
      </c>
      <c r="B60" s="100">
        <v>105</v>
      </c>
      <c r="C60" s="101" t="s">
        <v>816</v>
      </c>
      <c r="D60" s="107" t="s">
        <v>813</v>
      </c>
      <c r="E60" s="100">
        <v>93</v>
      </c>
      <c r="F60" s="100">
        <v>91</v>
      </c>
      <c r="G60" s="100">
        <v>90</v>
      </c>
      <c r="H60" s="113">
        <v>274</v>
      </c>
      <c r="I60" s="100">
        <v>88</v>
      </c>
      <c r="J60" s="100">
        <v>88</v>
      </c>
      <c r="K60" s="100">
        <v>89</v>
      </c>
      <c r="L60" s="113">
        <v>265</v>
      </c>
      <c r="M60" s="119">
        <v>539</v>
      </c>
    </row>
    <row r="61" ht="12.75">
      <c r="M61" s="110" t="s">
        <v>114</v>
      </c>
    </row>
    <row r="62" spans="1:13" ht="15">
      <c r="A62" s="106">
        <v>28</v>
      </c>
      <c r="B62" s="100">
        <v>260</v>
      </c>
      <c r="C62" s="101" t="s">
        <v>817</v>
      </c>
      <c r="D62" s="107" t="s">
        <v>818</v>
      </c>
      <c r="E62" s="100">
        <v>93</v>
      </c>
      <c r="F62" s="100">
        <v>91</v>
      </c>
      <c r="G62" s="100">
        <v>88</v>
      </c>
      <c r="H62" s="113">
        <v>272</v>
      </c>
      <c r="I62" s="100">
        <v>78</v>
      </c>
      <c r="J62" s="100">
        <v>92</v>
      </c>
      <c r="K62" s="100">
        <v>94</v>
      </c>
      <c r="L62" s="113">
        <v>264</v>
      </c>
      <c r="M62" s="119">
        <v>536</v>
      </c>
    </row>
    <row r="63" ht="12.75">
      <c r="M63" s="110" t="s">
        <v>121</v>
      </c>
    </row>
    <row r="64" spans="1:13" ht="15">
      <c r="A64" s="106">
        <v>29</v>
      </c>
      <c r="B64" s="100">
        <v>64</v>
      </c>
      <c r="C64" s="101" t="s">
        <v>819</v>
      </c>
      <c r="D64" s="107" t="s">
        <v>76</v>
      </c>
      <c r="E64" s="100">
        <v>76</v>
      </c>
      <c r="F64" s="100">
        <v>88</v>
      </c>
      <c r="G64" s="100">
        <v>95</v>
      </c>
      <c r="H64" s="113">
        <v>259</v>
      </c>
      <c r="I64" s="100">
        <v>75</v>
      </c>
      <c r="J64" s="100">
        <v>89</v>
      </c>
      <c r="K64" s="100">
        <v>80</v>
      </c>
      <c r="L64" s="113">
        <v>244</v>
      </c>
      <c r="M64" s="119">
        <v>503</v>
      </c>
    </row>
    <row r="65" ht="12.75">
      <c r="M65" s="110" t="s">
        <v>110</v>
      </c>
    </row>
    <row r="66" spans="1:13" ht="15">
      <c r="A66" s="106">
        <v>30</v>
      </c>
      <c r="B66" s="100">
        <v>232</v>
      </c>
      <c r="C66" s="101" t="s">
        <v>820</v>
      </c>
      <c r="D66" s="107" t="s">
        <v>123</v>
      </c>
      <c r="E66" s="100">
        <v>84</v>
      </c>
      <c r="F66" s="100">
        <v>74</v>
      </c>
      <c r="G66" s="100">
        <v>78</v>
      </c>
      <c r="H66" s="113">
        <v>236</v>
      </c>
      <c r="I66" s="100">
        <v>75</v>
      </c>
      <c r="J66" s="100">
        <v>77</v>
      </c>
      <c r="K66" s="100">
        <v>82</v>
      </c>
      <c r="L66" s="113">
        <v>234</v>
      </c>
      <c r="M66" s="119">
        <v>470</v>
      </c>
    </row>
    <row r="67" ht="12.75">
      <c r="M67" s="110" t="s">
        <v>152</v>
      </c>
    </row>
    <row r="68" spans="1:13" ht="12.75">
      <c r="A68" s="111" t="s">
        <v>255</v>
      </c>
      <c r="J68" s="154" t="s">
        <v>34</v>
      </c>
      <c r="K68" s="154"/>
      <c r="L68" s="154"/>
      <c r="M68" s="154"/>
    </row>
  </sheetData>
  <sheetProtection/>
  <mergeCells count="3">
    <mergeCell ref="A1:L1"/>
    <mergeCell ref="L3:M3"/>
    <mergeCell ref="J68:M68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90" zoomScaleNormal="90" zoomScalePageLayoutView="0" workbookViewId="0" topLeftCell="A1">
      <selection activeCell="N3" sqref="N3:P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10.140625" style="36" customWidth="1"/>
    <col min="6" max="7" width="3.8515625" style="36" customWidth="1"/>
    <col min="8" max="13" width="10.140625" style="36" customWidth="1"/>
    <col min="14" max="16384" width="9.140625" style="36" customWidth="1"/>
  </cols>
  <sheetData>
    <row r="1" spans="1:16" ht="2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3" ht="15.75">
      <c r="A2" s="101" t="s">
        <v>35</v>
      </c>
      <c r="B2" s="100"/>
      <c r="C2" s="18" t="s">
        <v>821</v>
      </c>
    </row>
    <row r="3" spans="1:16" ht="15.75">
      <c r="A3" s="101" t="s">
        <v>36</v>
      </c>
      <c r="B3" s="100"/>
      <c r="C3" s="102" t="s">
        <v>22</v>
      </c>
      <c r="N3" s="146" t="s">
        <v>37</v>
      </c>
      <c r="O3" s="146"/>
      <c r="P3" s="146"/>
    </row>
    <row r="4" spans="1:3" ht="15.75">
      <c r="A4" s="101" t="s">
        <v>38</v>
      </c>
      <c r="B4" s="100"/>
      <c r="C4" s="102" t="s">
        <v>21</v>
      </c>
    </row>
    <row r="5" spans="1:3" ht="15.75">
      <c r="A5" s="37"/>
      <c r="C5" s="39"/>
    </row>
    <row r="6" spans="1:3" ht="6" customHeight="1">
      <c r="A6" s="37"/>
      <c r="C6" s="39"/>
    </row>
    <row r="7" spans="1:3" ht="18.75">
      <c r="A7" s="59" t="s">
        <v>721</v>
      </c>
      <c r="C7" s="39"/>
    </row>
    <row r="9" spans="1:16" ht="12.75">
      <c r="A9" s="19" t="s">
        <v>39</v>
      </c>
      <c r="B9" s="20" t="s">
        <v>40</v>
      </c>
      <c r="C9" s="21" t="s">
        <v>41</v>
      </c>
      <c r="D9" s="21" t="s">
        <v>155</v>
      </c>
      <c r="E9" s="143" t="s">
        <v>156</v>
      </c>
      <c r="F9" s="144"/>
      <c r="G9" s="62"/>
      <c r="H9" s="63" t="s">
        <v>43</v>
      </c>
      <c r="I9" s="63" t="s">
        <v>44</v>
      </c>
      <c r="J9" s="63" t="s">
        <v>45</v>
      </c>
      <c r="K9" s="63" t="s">
        <v>46</v>
      </c>
      <c r="L9" s="63" t="s">
        <v>47</v>
      </c>
      <c r="M9" s="63" t="s">
        <v>48</v>
      </c>
      <c r="N9" s="63" t="s">
        <v>703</v>
      </c>
      <c r="O9" s="64"/>
      <c r="P9" s="65" t="s">
        <v>10</v>
      </c>
    </row>
    <row r="10" spans="7:11" ht="7.5" customHeight="1">
      <c r="G10" s="45"/>
      <c r="H10" s="45"/>
      <c r="I10" s="45"/>
      <c r="J10" s="45"/>
      <c r="K10" s="45"/>
    </row>
    <row r="11" spans="1:16" s="93" customFormat="1" ht="15" customHeight="1">
      <c r="A11" s="140">
        <v>1</v>
      </c>
      <c r="B11" s="100">
        <v>182</v>
      </c>
      <c r="C11" s="101" t="s">
        <v>787</v>
      </c>
      <c r="D11" s="112" t="s">
        <v>61</v>
      </c>
      <c r="E11" s="155">
        <v>585</v>
      </c>
      <c r="F11" s="155"/>
      <c r="G11" s="54" t="s">
        <v>4</v>
      </c>
      <c r="H11" s="48">
        <f>H12</f>
        <v>4</v>
      </c>
      <c r="I11" s="48">
        <f aca="true" t="shared" si="0" ref="I11:N11">H11+I12</f>
        <v>8</v>
      </c>
      <c r="J11" s="48">
        <f t="shared" si="0"/>
        <v>13</v>
      </c>
      <c r="K11" s="48">
        <f t="shared" si="0"/>
        <v>15</v>
      </c>
      <c r="L11" s="48">
        <f t="shared" si="0"/>
        <v>17</v>
      </c>
      <c r="M11" s="48">
        <f t="shared" si="0"/>
        <v>22</v>
      </c>
      <c r="N11" s="48">
        <f t="shared" si="0"/>
        <v>25</v>
      </c>
      <c r="O11" s="48"/>
      <c r="P11" s="148">
        <f>N11</f>
        <v>25</v>
      </c>
    </row>
    <row r="12" spans="1:16" s="93" customFormat="1" ht="15" customHeight="1">
      <c r="A12" s="140"/>
      <c r="B12" s="36"/>
      <c r="C12" s="36"/>
      <c r="D12" s="36"/>
      <c r="E12" s="36"/>
      <c r="F12" s="36"/>
      <c r="G12" s="54" t="s">
        <v>4</v>
      </c>
      <c r="H12" s="48">
        <v>4</v>
      </c>
      <c r="I12" s="48">
        <v>4</v>
      </c>
      <c r="J12" s="48">
        <v>5</v>
      </c>
      <c r="K12" s="48">
        <v>2</v>
      </c>
      <c r="L12" s="48">
        <v>2</v>
      </c>
      <c r="M12" s="48">
        <v>5</v>
      </c>
      <c r="N12" s="48">
        <v>3</v>
      </c>
      <c r="O12" s="48"/>
      <c r="P12" s="140"/>
    </row>
    <row r="13" spans="1:16" s="93" customFormat="1" ht="15" customHeight="1">
      <c r="A13" s="147"/>
      <c r="B13" s="67"/>
      <c r="C13" s="67"/>
      <c r="D13" s="67"/>
      <c r="E13" s="67"/>
      <c r="F13" s="67"/>
      <c r="G13" s="68"/>
      <c r="H13" s="69" t="s">
        <v>822</v>
      </c>
      <c r="I13" s="69" t="s">
        <v>822</v>
      </c>
      <c r="J13" s="69" t="s">
        <v>734</v>
      </c>
      <c r="K13" s="69" t="s">
        <v>743</v>
      </c>
      <c r="L13" s="69" t="s">
        <v>730</v>
      </c>
      <c r="M13" s="69" t="s">
        <v>734</v>
      </c>
      <c r="N13" s="69" t="s">
        <v>738</v>
      </c>
      <c r="O13" s="69"/>
      <c r="P13" s="147"/>
    </row>
    <row r="14" spans="1:16" s="93" customFormat="1" ht="15">
      <c r="A14" s="36"/>
      <c r="B14" s="36"/>
      <c r="C14" s="36"/>
      <c r="D14" s="36"/>
      <c r="E14" s="36"/>
      <c r="F14" s="36"/>
      <c r="G14" s="45"/>
      <c r="H14" s="70"/>
      <c r="I14" s="70"/>
      <c r="J14" s="70"/>
      <c r="K14" s="70"/>
      <c r="L14" s="70"/>
      <c r="M14" s="70"/>
      <c r="P14" s="36"/>
    </row>
    <row r="15" spans="1:16" s="93" customFormat="1" ht="15" customHeight="1">
      <c r="A15" s="140">
        <v>2</v>
      </c>
      <c r="B15" s="100">
        <v>308</v>
      </c>
      <c r="C15" s="101" t="s">
        <v>791</v>
      </c>
      <c r="D15" s="112" t="s">
        <v>86</v>
      </c>
      <c r="E15" s="155">
        <v>573</v>
      </c>
      <c r="F15" s="155"/>
      <c r="G15" s="54" t="s">
        <v>4</v>
      </c>
      <c r="H15" s="48">
        <f>H16</f>
        <v>2</v>
      </c>
      <c r="I15" s="48">
        <f aca="true" t="shared" si="1" ref="I15:N15">H15+I16</f>
        <v>4</v>
      </c>
      <c r="J15" s="48">
        <f t="shared" si="1"/>
        <v>5</v>
      </c>
      <c r="K15" s="48">
        <f t="shared" si="1"/>
        <v>10</v>
      </c>
      <c r="L15" s="48">
        <f t="shared" si="1"/>
        <v>14</v>
      </c>
      <c r="M15" s="48">
        <f t="shared" si="1"/>
        <v>17</v>
      </c>
      <c r="N15" s="48">
        <f t="shared" si="1"/>
        <v>19</v>
      </c>
      <c r="O15" s="48"/>
      <c r="P15" s="148">
        <f>N15</f>
        <v>19</v>
      </c>
    </row>
    <row r="16" spans="1:16" s="93" customFormat="1" ht="15" customHeight="1">
      <c r="A16" s="140"/>
      <c r="B16" s="36"/>
      <c r="C16" s="36"/>
      <c r="D16" s="36"/>
      <c r="E16" s="36"/>
      <c r="F16" s="36"/>
      <c r="G16" s="54" t="s">
        <v>4</v>
      </c>
      <c r="H16" s="48">
        <v>2</v>
      </c>
      <c r="I16" s="48">
        <v>2</v>
      </c>
      <c r="J16" s="48">
        <v>1</v>
      </c>
      <c r="K16" s="48">
        <v>5</v>
      </c>
      <c r="L16" s="48">
        <v>4</v>
      </c>
      <c r="M16" s="48">
        <v>3</v>
      </c>
      <c r="N16" s="48">
        <v>2</v>
      </c>
      <c r="O16" s="48"/>
      <c r="P16" s="140"/>
    </row>
    <row r="17" spans="1:16" s="93" customFormat="1" ht="15" customHeight="1">
      <c r="A17" s="147"/>
      <c r="B17" s="67"/>
      <c r="C17" s="67"/>
      <c r="D17" s="67"/>
      <c r="E17" s="67"/>
      <c r="F17" s="67"/>
      <c r="G17" s="68"/>
      <c r="H17" s="69" t="s">
        <v>724</v>
      </c>
      <c r="I17" s="69" t="s">
        <v>723</v>
      </c>
      <c r="J17" s="69" t="s">
        <v>726</v>
      </c>
      <c r="K17" s="69" t="s">
        <v>734</v>
      </c>
      <c r="L17" s="69" t="s">
        <v>735</v>
      </c>
      <c r="M17" s="69" t="s">
        <v>727</v>
      </c>
      <c r="N17" s="69" t="s">
        <v>827</v>
      </c>
      <c r="O17" s="69"/>
      <c r="P17" s="147"/>
    </row>
    <row r="18" spans="1:16" s="93" customFormat="1" ht="15">
      <c r="A18" s="36"/>
      <c r="B18" s="36"/>
      <c r="C18" s="36"/>
      <c r="D18" s="36"/>
      <c r="E18" s="36"/>
      <c r="F18" s="36"/>
      <c r="G18" s="45"/>
      <c r="H18" s="70"/>
      <c r="I18" s="70"/>
      <c r="J18" s="54" t="s">
        <v>4</v>
      </c>
      <c r="K18" s="54" t="s">
        <v>4</v>
      </c>
      <c r="L18" s="54" t="s">
        <v>4</v>
      </c>
      <c r="M18" s="54" t="s">
        <v>4</v>
      </c>
      <c r="P18" s="36"/>
    </row>
    <row r="19" spans="1:16" s="93" customFormat="1" ht="15" customHeight="1">
      <c r="A19" s="140">
        <v>3</v>
      </c>
      <c r="B19" s="100">
        <v>18</v>
      </c>
      <c r="C19" s="101" t="s">
        <v>792</v>
      </c>
      <c r="D19" s="112" t="s">
        <v>54</v>
      </c>
      <c r="E19" s="155">
        <v>572</v>
      </c>
      <c r="F19" s="155"/>
      <c r="G19" s="54" t="s">
        <v>4</v>
      </c>
      <c r="H19" s="48">
        <f>H20</f>
        <v>2</v>
      </c>
      <c r="I19" s="48">
        <f>H19+I20</f>
        <v>3</v>
      </c>
      <c r="J19" s="48">
        <f>I19+J20</f>
        <v>7</v>
      </c>
      <c r="K19" s="48">
        <f>J19+K20</f>
        <v>10</v>
      </c>
      <c r="L19" s="48">
        <f>K19+L20</f>
        <v>13</v>
      </c>
      <c r="M19" s="48">
        <f>L19+M20</f>
        <v>16</v>
      </c>
      <c r="P19" s="148">
        <f>M19</f>
        <v>16</v>
      </c>
    </row>
    <row r="20" spans="1:16" s="93" customFormat="1" ht="15" customHeight="1">
      <c r="A20" s="140"/>
      <c r="B20" s="36"/>
      <c r="C20" s="36"/>
      <c r="D20" s="36"/>
      <c r="E20" s="36"/>
      <c r="F20" s="36"/>
      <c r="G20" s="54" t="s">
        <v>4</v>
      </c>
      <c r="H20" s="48">
        <v>2</v>
      </c>
      <c r="I20" s="48">
        <v>1</v>
      </c>
      <c r="J20" s="48">
        <v>4</v>
      </c>
      <c r="K20" s="48">
        <v>3</v>
      </c>
      <c r="L20" s="48">
        <v>3</v>
      </c>
      <c r="M20" s="48">
        <v>3</v>
      </c>
      <c r="P20" s="140"/>
    </row>
    <row r="21" spans="1:16" s="93" customFormat="1" ht="15" customHeight="1">
      <c r="A21" s="140"/>
      <c r="B21" s="36"/>
      <c r="C21" s="36"/>
      <c r="D21" s="36"/>
      <c r="E21" s="36"/>
      <c r="F21" s="36"/>
      <c r="G21" s="54"/>
      <c r="H21" s="70" t="s">
        <v>829</v>
      </c>
      <c r="I21" s="70" t="s">
        <v>749</v>
      </c>
      <c r="J21" s="70" t="s">
        <v>822</v>
      </c>
      <c r="K21" s="70" t="s">
        <v>828</v>
      </c>
      <c r="L21" s="70" t="s">
        <v>727</v>
      </c>
      <c r="M21" s="70" t="s">
        <v>738</v>
      </c>
      <c r="P21" s="140"/>
    </row>
    <row r="22" spans="1:16" s="93" customFormat="1" ht="15">
      <c r="A22" s="71"/>
      <c r="B22" s="71"/>
      <c r="C22" s="71"/>
      <c r="D22" s="71"/>
      <c r="E22" s="71"/>
      <c r="F22" s="71"/>
      <c r="G22" s="72"/>
      <c r="H22" s="73"/>
      <c r="I22" s="73"/>
      <c r="J22" s="73"/>
      <c r="K22" s="73"/>
      <c r="L22" s="73"/>
      <c r="M22" s="73"/>
      <c r="N22" s="74"/>
      <c r="O22" s="74"/>
      <c r="P22" s="71"/>
    </row>
    <row r="23" spans="1:16" s="93" customFormat="1" ht="15" customHeight="1">
      <c r="A23" s="140">
        <v>4</v>
      </c>
      <c r="B23" s="100">
        <v>14</v>
      </c>
      <c r="C23" s="101" t="s">
        <v>790</v>
      </c>
      <c r="D23" s="112" t="s">
        <v>54</v>
      </c>
      <c r="E23" s="155">
        <v>574</v>
      </c>
      <c r="F23" s="155"/>
      <c r="G23" s="54" t="s">
        <v>4</v>
      </c>
      <c r="H23" s="48">
        <f>H24</f>
        <v>1</v>
      </c>
      <c r="I23" s="48">
        <f>H23+I24</f>
        <v>2</v>
      </c>
      <c r="J23" s="48">
        <f>I23+J24</f>
        <v>2</v>
      </c>
      <c r="K23" s="48">
        <f>J23+K24</f>
        <v>3</v>
      </c>
      <c r="L23" s="48"/>
      <c r="M23" s="48"/>
      <c r="P23" s="148">
        <f>K23</f>
        <v>3</v>
      </c>
    </row>
    <row r="24" spans="1:16" s="93" customFormat="1" ht="15" customHeight="1">
      <c r="A24" s="140"/>
      <c r="B24" s="36"/>
      <c r="C24" s="36"/>
      <c r="D24" s="36"/>
      <c r="E24" s="36"/>
      <c r="F24" s="36"/>
      <c r="G24" s="54" t="s">
        <v>4</v>
      </c>
      <c r="H24" s="48">
        <v>1</v>
      </c>
      <c r="I24" s="48">
        <v>1</v>
      </c>
      <c r="J24" s="48">
        <v>0</v>
      </c>
      <c r="K24" s="48">
        <v>1</v>
      </c>
      <c r="L24" s="48"/>
      <c r="M24" s="48"/>
      <c r="P24" s="140"/>
    </row>
    <row r="25" spans="1:16" s="93" customFormat="1" ht="15" customHeight="1" thickBot="1">
      <c r="A25" s="149"/>
      <c r="B25" s="75"/>
      <c r="C25" s="75"/>
      <c r="D25" s="75"/>
      <c r="E25" s="75"/>
      <c r="F25" s="75"/>
      <c r="G25" s="76"/>
      <c r="H25" s="77" t="s">
        <v>749</v>
      </c>
      <c r="I25" s="77" t="s">
        <v>826</v>
      </c>
      <c r="J25" s="77" t="s">
        <v>823</v>
      </c>
      <c r="K25" s="77" t="s">
        <v>857</v>
      </c>
      <c r="L25" s="77"/>
      <c r="M25" s="77"/>
      <c r="N25" s="78"/>
      <c r="O25" s="78"/>
      <c r="P25" s="149"/>
    </row>
    <row r="26" spans="1:11" s="93" customFormat="1" ht="15.75" thickTop="1">
      <c r="A26" s="79"/>
      <c r="C26" s="37"/>
      <c r="D26" s="80"/>
      <c r="E26" s="150"/>
      <c r="F26" s="150"/>
      <c r="G26" s="81"/>
      <c r="H26" s="82"/>
      <c r="I26" s="82"/>
      <c r="J26" s="82"/>
      <c r="K26" s="82"/>
    </row>
    <row r="27" spans="7:12" ht="14.25">
      <c r="G27" s="54"/>
      <c r="H27" s="54"/>
      <c r="I27" s="54"/>
      <c r="J27" s="54"/>
      <c r="K27" s="54"/>
      <c r="L27" s="83"/>
    </row>
    <row r="28" spans="7:12" ht="14.25">
      <c r="G28" s="54"/>
      <c r="H28" s="54"/>
      <c r="I28" s="54"/>
      <c r="J28" s="54"/>
      <c r="K28" s="54"/>
      <c r="L28" s="83"/>
    </row>
    <row r="29" spans="1:12" ht="18.75">
      <c r="A29" s="59" t="s">
        <v>733</v>
      </c>
      <c r="G29" s="54"/>
      <c r="H29" s="54"/>
      <c r="I29" s="54"/>
      <c r="J29" s="54"/>
      <c r="K29" s="54"/>
      <c r="L29" s="83"/>
    </row>
    <row r="30" spans="7:12" ht="14.25">
      <c r="G30" s="54"/>
      <c r="H30" s="54"/>
      <c r="I30" s="54"/>
      <c r="J30" s="54"/>
      <c r="K30" s="54"/>
      <c r="L30" s="83"/>
    </row>
    <row r="31" spans="1:12" ht="24.75" customHeight="1">
      <c r="A31" s="19" t="s">
        <v>39</v>
      </c>
      <c r="B31" s="20" t="s">
        <v>40</v>
      </c>
      <c r="C31" s="21" t="s">
        <v>41</v>
      </c>
      <c r="D31" s="21" t="s">
        <v>155</v>
      </c>
      <c r="E31" s="143" t="s">
        <v>156</v>
      </c>
      <c r="F31" s="144"/>
      <c r="G31" s="62"/>
      <c r="H31" s="63" t="s">
        <v>43</v>
      </c>
      <c r="I31" s="63" t="s">
        <v>44</v>
      </c>
      <c r="J31" s="63" t="s">
        <v>45</v>
      </c>
      <c r="K31" s="64" t="s">
        <v>46</v>
      </c>
      <c r="L31" s="91" t="s">
        <v>10</v>
      </c>
    </row>
    <row r="32" spans="7:11" ht="12.75">
      <c r="G32" s="45"/>
      <c r="H32" s="45"/>
      <c r="I32" s="45"/>
      <c r="J32" s="45"/>
      <c r="K32" s="45"/>
    </row>
    <row r="33" spans="1:12" ht="15" customHeight="1">
      <c r="A33" s="79">
        <v>1</v>
      </c>
      <c r="B33" s="100">
        <v>182</v>
      </c>
      <c r="C33" s="101" t="s">
        <v>787</v>
      </c>
      <c r="D33" s="112" t="s">
        <v>61</v>
      </c>
      <c r="E33" s="155">
        <v>585</v>
      </c>
      <c r="F33" s="155"/>
      <c r="G33" s="54" t="s">
        <v>4</v>
      </c>
      <c r="H33" s="48">
        <f>H34</f>
        <v>3</v>
      </c>
      <c r="I33" s="48">
        <f>H33+I34</f>
        <v>8</v>
      </c>
      <c r="J33" s="48">
        <f>I33+J34</f>
        <v>11</v>
      </c>
      <c r="K33" s="48">
        <f>J33+K34</f>
        <v>15</v>
      </c>
      <c r="L33" s="148">
        <f>K33</f>
        <v>15</v>
      </c>
    </row>
    <row r="34" spans="7:12" ht="14.25" customHeight="1">
      <c r="G34" s="54" t="s">
        <v>4</v>
      </c>
      <c r="H34" s="48">
        <v>3</v>
      </c>
      <c r="I34" s="48">
        <v>5</v>
      </c>
      <c r="J34" s="48">
        <v>3</v>
      </c>
      <c r="K34" s="48">
        <v>4</v>
      </c>
      <c r="L34" s="140"/>
    </row>
    <row r="35" spans="1:12" ht="12.75" customHeight="1">
      <c r="A35" s="67"/>
      <c r="B35" s="67"/>
      <c r="C35" s="67"/>
      <c r="D35" s="67"/>
      <c r="E35" s="67"/>
      <c r="F35" s="67"/>
      <c r="G35" s="68"/>
      <c r="H35" s="122" t="s">
        <v>740</v>
      </c>
      <c r="I35" s="122" t="s">
        <v>734</v>
      </c>
      <c r="J35" s="122" t="s">
        <v>740</v>
      </c>
      <c r="K35" s="122" t="s">
        <v>822</v>
      </c>
      <c r="L35" s="147"/>
    </row>
    <row r="36" spans="7:11" ht="12.75">
      <c r="G36" s="45"/>
      <c r="H36" s="70"/>
      <c r="I36" s="70"/>
      <c r="J36" s="70"/>
      <c r="K36" s="70"/>
    </row>
    <row r="37" spans="1:12" ht="15" customHeight="1">
      <c r="A37" s="79">
        <v>2</v>
      </c>
      <c r="B37" s="100">
        <v>308</v>
      </c>
      <c r="C37" s="101" t="s">
        <v>791</v>
      </c>
      <c r="D37" s="112" t="s">
        <v>86</v>
      </c>
      <c r="E37" s="155">
        <v>573</v>
      </c>
      <c r="F37" s="155"/>
      <c r="G37" s="54" t="s">
        <v>4</v>
      </c>
      <c r="H37" s="48">
        <f>H38</f>
        <v>2</v>
      </c>
      <c r="I37" s="48">
        <f>H37+I38</f>
        <v>6</v>
      </c>
      <c r="J37" s="48">
        <f>I37+J38</f>
        <v>8</v>
      </c>
      <c r="K37" s="48">
        <f>J37+K38</f>
        <v>10</v>
      </c>
      <c r="L37" s="148">
        <f>K37</f>
        <v>10</v>
      </c>
    </row>
    <row r="38" spans="7:12" ht="14.25" customHeight="1">
      <c r="G38" s="54" t="s">
        <v>4</v>
      </c>
      <c r="H38" s="48">
        <v>2</v>
      </c>
      <c r="I38" s="48">
        <v>4</v>
      </c>
      <c r="J38" s="48">
        <v>2</v>
      </c>
      <c r="K38" s="48">
        <v>2</v>
      </c>
      <c r="L38" s="140"/>
    </row>
    <row r="39" spans="1:12" ht="12.75" customHeight="1">
      <c r="A39" s="67"/>
      <c r="B39" s="67"/>
      <c r="C39" s="67"/>
      <c r="D39" s="67"/>
      <c r="E39" s="67"/>
      <c r="F39" s="67"/>
      <c r="G39" s="68"/>
      <c r="H39" s="122" t="s">
        <v>827</v>
      </c>
      <c r="I39" s="122" t="s">
        <v>729</v>
      </c>
      <c r="J39" s="122" t="s">
        <v>725</v>
      </c>
      <c r="K39" s="122" t="s">
        <v>723</v>
      </c>
      <c r="L39" s="147"/>
    </row>
    <row r="40" spans="7:11" ht="12.75">
      <c r="G40" s="45"/>
      <c r="H40" s="70"/>
      <c r="I40" s="70"/>
      <c r="J40" s="54" t="s">
        <v>4</v>
      </c>
      <c r="K40" s="54" t="s">
        <v>4</v>
      </c>
    </row>
    <row r="41" spans="1:12" ht="15" customHeight="1">
      <c r="A41" s="79">
        <v>3</v>
      </c>
      <c r="B41" s="100">
        <v>306</v>
      </c>
      <c r="C41" s="101" t="s">
        <v>789</v>
      </c>
      <c r="D41" s="112" t="s">
        <v>86</v>
      </c>
      <c r="E41" s="155">
        <v>576</v>
      </c>
      <c r="F41" s="155"/>
      <c r="G41" s="54" t="s">
        <v>4</v>
      </c>
      <c r="H41" s="48">
        <f>H42</f>
        <v>2</v>
      </c>
      <c r="I41" s="48">
        <f>H41+I42</f>
        <v>5</v>
      </c>
      <c r="J41" s="48">
        <f>I41+J42</f>
        <v>7</v>
      </c>
      <c r="K41" s="48">
        <f>J41+K42</f>
        <v>8</v>
      </c>
      <c r="L41" s="148">
        <f>K41</f>
        <v>8</v>
      </c>
    </row>
    <row r="42" spans="7:12" ht="14.25" customHeight="1">
      <c r="G42" s="54" t="s">
        <v>4</v>
      </c>
      <c r="H42" s="48">
        <v>2</v>
      </c>
      <c r="I42" s="48">
        <v>3</v>
      </c>
      <c r="J42" s="48">
        <v>2</v>
      </c>
      <c r="K42" s="48">
        <v>1</v>
      </c>
      <c r="L42" s="140"/>
    </row>
    <row r="43" spans="1:12" ht="12.75" customHeight="1">
      <c r="A43" s="67"/>
      <c r="B43" s="67"/>
      <c r="C43" s="67"/>
      <c r="D43" s="67"/>
      <c r="E43" s="67"/>
      <c r="F43" s="67"/>
      <c r="G43" s="68"/>
      <c r="H43" s="122" t="s">
        <v>737</v>
      </c>
      <c r="I43" s="122" t="s">
        <v>727</v>
      </c>
      <c r="J43" s="122" t="s">
        <v>723</v>
      </c>
      <c r="K43" s="122" t="s">
        <v>749</v>
      </c>
      <c r="L43" s="147"/>
    </row>
    <row r="44" spans="7:11" ht="12.75">
      <c r="G44" s="45"/>
      <c r="H44" s="70"/>
      <c r="I44" s="70"/>
      <c r="J44" s="70"/>
      <c r="K44" s="70"/>
    </row>
    <row r="45" spans="1:12" ht="15" customHeight="1">
      <c r="A45" s="79">
        <v>4</v>
      </c>
      <c r="B45" s="100">
        <v>305</v>
      </c>
      <c r="C45" s="101" t="s">
        <v>793</v>
      </c>
      <c r="D45" s="112" t="s">
        <v>86</v>
      </c>
      <c r="E45" s="155">
        <v>571</v>
      </c>
      <c r="F45" s="155"/>
      <c r="G45" s="54" t="s">
        <v>4</v>
      </c>
      <c r="H45" s="48">
        <f>H46</f>
        <v>0</v>
      </c>
      <c r="I45" s="48">
        <f>H45+I46</f>
        <v>2</v>
      </c>
      <c r="J45" s="48">
        <f>I45+J46</f>
        <v>4</v>
      </c>
      <c r="K45" s="48">
        <f>J45+K46</f>
        <v>5</v>
      </c>
      <c r="L45" s="148">
        <f>K45</f>
        <v>5</v>
      </c>
    </row>
    <row r="46" spans="7:12" ht="14.25" customHeight="1">
      <c r="G46" s="54" t="s">
        <v>4</v>
      </c>
      <c r="H46" s="48">
        <v>0</v>
      </c>
      <c r="I46" s="48">
        <v>2</v>
      </c>
      <c r="J46" s="48">
        <v>2</v>
      </c>
      <c r="K46" s="48">
        <v>1</v>
      </c>
      <c r="L46" s="140"/>
    </row>
    <row r="47" spans="1:12" ht="12.75" customHeight="1" thickBot="1">
      <c r="A47" s="75"/>
      <c r="B47" s="75"/>
      <c r="C47" s="75"/>
      <c r="D47" s="75"/>
      <c r="E47" s="75"/>
      <c r="F47" s="75"/>
      <c r="G47" s="76"/>
      <c r="H47" s="123" t="s">
        <v>823</v>
      </c>
      <c r="I47" s="123" t="s">
        <v>743</v>
      </c>
      <c r="J47" s="123" t="s">
        <v>829</v>
      </c>
      <c r="K47" s="123" t="s">
        <v>726</v>
      </c>
      <c r="L47" s="149"/>
    </row>
    <row r="48" spans="7:12" ht="15" thickTop="1"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83"/>
    </row>
    <row r="49" spans="7:12" ht="14.25">
      <c r="G49" s="54"/>
      <c r="H49" s="54"/>
      <c r="I49" s="54"/>
      <c r="J49" s="54"/>
      <c r="K49" s="54"/>
      <c r="L49" s="83"/>
    </row>
    <row r="50" spans="7:12" ht="14.25">
      <c r="G50" s="54"/>
      <c r="H50" s="54"/>
      <c r="I50" s="54"/>
      <c r="J50" s="54"/>
      <c r="K50" s="54"/>
      <c r="L50" s="83"/>
    </row>
    <row r="51" ht="18.75">
      <c r="A51" s="59" t="s">
        <v>739</v>
      </c>
    </row>
    <row r="53" spans="1:12" ht="12.75">
      <c r="A53" s="19" t="s">
        <v>39</v>
      </c>
      <c r="B53" s="20" t="s">
        <v>40</v>
      </c>
      <c r="C53" s="21" t="s">
        <v>41</v>
      </c>
      <c r="D53" s="21" t="s">
        <v>155</v>
      </c>
      <c r="E53" s="143" t="s">
        <v>156</v>
      </c>
      <c r="F53" s="144"/>
      <c r="G53" s="62"/>
      <c r="H53" s="63" t="s">
        <v>43</v>
      </c>
      <c r="I53" s="63" t="s">
        <v>44</v>
      </c>
      <c r="J53" s="63" t="s">
        <v>45</v>
      </c>
      <c r="K53" s="64" t="s">
        <v>46</v>
      </c>
      <c r="L53" s="91" t="s">
        <v>10</v>
      </c>
    </row>
    <row r="54" spans="7:11" ht="12.75">
      <c r="G54" s="45"/>
      <c r="H54" s="45"/>
      <c r="I54" s="45"/>
      <c r="J54" s="45"/>
      <c r="K54" s="45"/>
    </row>
    <row r="55" spans="1:12" ht="15">
      <c r="A55" s="79">
        <v>1</v>
      </c>
      <c r="B55" s="100">
        <v>18</v>
      </c>
      <c r="C55" s="101" t="s">
        <v>792</v>
      </c>
      <c r="D55" s="112" t="s">
        <v>54</v>
      </c>
      <c r="E55" s="155">
        <v>572</v>
      </c>
      <c r="F55" s="155"/>
      <c r="G55" s="54" t="s">
        <v>4</v>
      </c>
      <c r="H55" s="48">
        <f>H56</f>
        <v>1</v>
      </c>
      <c r="I55" s="48">
        <f>H55+I56</f>
        <v>3</v>
      </c>
      <c r="J55" s="48">
        <f>I55+J56</f>
        <v>6</v>
      </c>
      <c r="K55" s="48">
        <f>J55+K56</f>
        <v>9</v>
      </c>
      <c r="L55" s="148">
        <f>K55</f>
        <v>9</v>
      </c>
    </row>
    <row r="56" spans="7:12" ht="14.25">
      <c r="G56" s="54" t="s">
        <v>4</v>
      </c>
      <c r="H56" s="48">
        <v>1</v>
      </c>
      <c r="I56" s="48">
        <v>2</v>
      </c>
      <c r="J56" s="48">
        <v>3</v>
      </c>
      <c r="K56" s="48">
        <v>3</v>
      </c>
      <c r="L56" s="140"/>
    </row>
    <row r="57" spans="1:12" ht="12.75">
      <c r="A57" s="67"/>
      <c r="B57" s="67"/>
      <c r="C57" s="67"/>
      <c r="D57" s="67"/>
      <c r="E57" s="67"/>
      <c r="F57" s="67"/>
      <c r="G57" s="68"/>
      <c r="H57" s="122" t="s">
        <v>726</v>
      </c>
      <c r="I57" s="122" t="s">
        <v>743</v>
      </c>
      <c r="J57" s="122" t="s">
        <v>722</v>
      </c>
      <c r="K57" s="122" t="s">
        <v>828</v>
      </c>
      <c r="L57" s="147"/>
    </row>
    <row r="58" spans="7:11" ht="12.75">
      <c r="G58" s="45"/>
      <c r="H58" s="70"/>
      <c r="I58" s="70"/>
      <c r="J58" s="70"/>
      <c r="K58" s="70"/>
    </row>
    <row r="59" spans="1:12" ht="15" customHeight="1">
      <c r="A59" s="79">
        <v>2</v>
      </c>
      <c r="B59" s="100">
        <v>14</v>
      </c>
      <c r="C59" s="101" t="s">
        <v>790</v>
      </c>
      <c r="D59" s="112" t="s">
        <v>54</v>
      </c>
      <c r="E59" s="155">
        <v>574</v>
      </c>
      <c r="F59" s="155"/>
      <c r="G59" s="54" t="s">
        <v>4</v>
      </c>
      <c r="H59" s="48">
        <f>H60</f>
        <v>1</v>
      </c>
      <c r="I59" s="48">
        <f>H59+I60</f>
        <v>2</v>
      </c>
      <c r="J59" s="48">
        <f>I59+J60</f>
        <v>4</v>
      </c>
      <c r="K59" s="48">
        <f>J59+K60</f>
        <v>6</v>
      </c>
      <c r="L59" s="148">
        <f>K59</f>
        <v>6</v>
      </c>
    </row>
    <row r="60" spans="7:12" ht="14.25" customHeight="1">
      <c r="G60" s="54" t="s">
        <v>4</v>
      </c>
      <c r="H60" s="48">
        <v>1</v>
      </c>
      <c r="I60" s="48">
        <v>1</v>
      </c>
      <c r="J60" s="48">
        <v>2</v>
      </c>
      <c r="K60" s="48">
        <v>2</v>
      </c>
      <c r="L60" s="140"/>
    </row>
    <row r="61" spans="7:12" ht="12.75" customHeight="1">
      <c r="G61" s="54"/>
      <c r="H61" s="120" t="s">
        <v>824</v>
      </c>
      <c r="I61" s="120" t="s">
        <v>726</v>
      </c>
      <c r="J61" s="120" t="s">
        <v>724</v>
      </c>
      <c r="K61" s="120" t="s">
        <v>743</v>
      </c>
      <c r="L61" s="140"/>
    </row>
    <row r="62" spans="1:12" ht="14.25">
      <c r="A62" s="67"/>
      <c r="B62" s="67"/>
      <c r="C62" s="67"/>
      <c r="D62" s="67"/>
      <c r="E62" s="67"/>
      <c r="F62" s="67" t="s">
        <v>745</v>
      </c>
      <c r="G62" s="68"/>
      <c r="H62" s="122" t="s">
        <v>722</v>
      </c>
      <c r="I62" s="122"/>
      <c r="J62" s="122"/>
      <c r="K62" s="122"/>
      <c r="L62" s="88">
        <v>3</v>
      </c>
    </row>
    <row r="63" spans="7:11" ht="12.75">
      <c r="G63" s="45"/>
      <c r="H63" s="70"/>
      <c r="I63" s="70"/>
      <c r="J63" s="54" t="s">
        <v>4</v>
      </c>
      <c r="K63" s="54" t="s">
        <v>4</v>
      </c>
    </row>
    <row r="64" spans="1:12" ht="15" customHeight="1">
      <c r="A64" s="79">
        <v>3</v>
      </c>
      <c r="B64" s="100">
        <v>307</v>
      </c>
      <c r="C64" s="101" t="s">
        <v>788</v>
      </c>
      <c r="D64" s="112" t="s">
        <v>86</v>
      </c>
      <c r="E64" s="155">
        <v>581</v>
      </c>
      <c r="F64" s="155"/>
      <c r="G64" s="54" t="s">
        <v>4</v>
      </c>
      <c r="H64" s="48">
        <f>H65</f>
        <v>2</v>
      </c>
      <c r="I64" s="48">
        <f>H64+I65</f>
        <v>3</v>
      </c>
      <c r="J64" s="48">
        <f>I64+J65</f>
        <v>5</v>
      </c>
      <c r="K64" s="48">
        <f>J64+K65</f>
        <v>6</v>
      </c>
      <c r="L64" s="148">
        <f>K64</f>
        <v>6</v>
      </c>
    </row>
    <row r="65" spans="7:12" ht="14.25" customHeight="1">
      <c r="G65" s="54" t="s">
        <v>4</v>
      </c>
      <c r="H65" s="48">
        <v>2</v>
      </c>
      <c r="I65" s="48">
        <v>1</v>
      </c>
      <c r="J65" s="48">
        <v>2</v>
      </c>
      <c r="K65" s="48">
        <v>1</v>
      </c>
      <c r="L65" s="140"/>
    </row>
    <row r="66" spans="7:12" ht="12.75" customHeight="1">
      <c r="G66" s="54"/>
      <c r="H66" s="120" t="s">
        <v>723</v>
      </c>
      <c r="I66" s="120" t="s">
        <v>824</v>
      </c>
      <c r="J66" s="120" t="s">
        <v>825</v>
      </c>
      <c r="K66" s="120" t="s">
        <v>826</v>
      </c>
      <c r="L66" s="140"/>
    </row>
    <row r="67" spans="6:12" ht="12.75" customHeight="1">
      <c r="F67" s="67" t="s">
        <v>745</v>
      </c>
      <c r="G67" s="54"/>
      <c r="H67" s="120" t="s">
        <v>725</v>
      </c>
      <c r="I67" s="120"/>
      <c r="J67" s="120"/>
      <c r="K67" s="120"/>
      <c r="L67" s="124">
        <v>2</v>
      </c>
    </row>
    <row r="68" spans="1:12" ht="12.75">
      <c r="A68" s="71"/>
      <c r="B68" s="71"/>
      <c r="C68" s="71"/>
      <c r="D68" s="71"/>
      <c r="E68" s="71"/>
      <c r="F68" s="71"/>
      <c r="G68" s="72"/>
      <c r="H68" s="73"/>
      <c r="I68" s="73"/>
      <c r="J68" s="73"/>
      <c r="K68" s="73"/>
      <c r="L68" s="71"/>
    </row>
    <row r="69" spans="1:12" ht="15" customHeight="1">
      <c r="A69" s="79">
        <v>4</v>
      </c>
      <c r="B69" s="100">
        <v>37</v>
      </c>
      <c r="C69" s="101" t="s">
        <v>794</v>
      </c>
      <c r="D69" s="112" t="s">
        <v>216</v>
      </c>
      <c r="E69" s="155">
        <v>571</v>
      </c>
      <c r="F69" s="155"/>
      <c r="G69" s="54" t="s">
        <v>4</v>
      </c>
      <c r="H69" s="48">
        <f>H70</f>
        <v>1</v>
      </c>
      <c r="I69" s="48">
        <f>H69+I70</f>
        <v>2</v>
      </c>
      <c r="J69" s="48">
        <f>I69+J70</f>
        <v>5</v>
      </c>
      <c r="K69" s="48">
        <f>J69+K70</f>
        <v>6</v>
      </c>
      <c r="L69" s="148">
        <f>K69</f>
        <v>6</v>
      </c>
    </row>
    <row r="70" spans="7:12" ht="14.25" customHeight="1">
      <c r="G70" s="54" t="s">
        <v>4</v>
      </c>
      <c r="H70" s="48">
        <v>1</v>
      </c>
      <c r="I70" s="48">
        <v>1</v>
      </c>
      <c r="J70" s="48">
        <v>3</v>
      </c>
      <c r="K70" s="48">
        <v>1</v>
      </c>
      <c r="L70" s="140"/>
    </row>
    <row r="71" spans="7:12" ht="12.75" customHeight="1">
      <c r="G71" s="45"/>
      <c r="H71" s="120" t="s">
        <v>749</v>
      </c>
      <c r="I71" s="120" t="s">
        <v>726</v>
      </c>
      <c r="J71" s="120" t="s">
        <v>744</v>
      </c>
      <c r="K71" s="120" t="s">
        <v>826</v>
      </c>
      <c r="L71" s="140"/>
    </row>
    <row r="72" spans="1:12" ht="12.75" customHeight="1" thickBot="1">
      <c r="A72" s="75"/>
      <c r="B72" s="75"/>
      <c r="C72" s="75"/>
      <c r="D72" s="75"/>
      <c r="E72" s="75"/>
      <c r="F72" s="75" t="s">
        <v>745</v>
      </c>
      <c r="G72" s="76"/>
      <c r="H72" s="123" t="s">
        <v>826</v>
      </c>
      <c r="I72" s="123"/>
      <c r="J72" s="123"/>
      <c r="K72" s="123"/>
      <c r="L72" s="89">
        <v>1</v>
      </c>
    </row>
    <row r="73" spans="7:11" ht="13.5" thickTop="1">
      <c r="G73" s="45"/>
      <c r="H73" s="45"/>
      <c r="I73" s="45"/>
      <c r="J73" s="45"/>
      <c r="K73" s="45"/>
    </row>
    <row r="74" spans="1:16" ht="12.75">
      <c r="A74" s="87" t="s">
        <v>741</v>
      </c>
      <c r="M74" s="142" t="s">
        <v>34</v>
      </c>
      <c r="N74" s="142"/>
      <c r="O74" s="142"/>
      <c r="P74" s="142"/>
    </row>
    <row r="75" spans="7:11" ht="12.75">
      <c r="G75" s="45"/>
      <c r="H75" s="45"/>
      <c r="I75" s="45"/>
      <c r="J75" s="45"/>
      <c r="K75" s="45"/>
    </row>
    <row r="76" spans="7:11" ht="12.75">
      <c r="G76" s="45"/>
      <c r="H76" s="45"/>
      <c r="I76" s="45"/>
      <c r="J76" s="45"/>
      <c r="K76" s="45"/>
    </row>
    <row r="77" spans="7:11" ht="12.75">
      <c r="G77" s="45"/>
      <c r="H77" s="45"/>
      <c r="I77" s="45"/>
      <c r="J77" s="45"/>
      <c r="K77" s="45"/>
    </row>
    <row r="78" spans="7:11" ht="12.75">
      <c r="G78" s="45"/>
      <c r="H78" s="45"/>
      <c r="I78" s="45"/>
      <c r="J78" s="45"/>
      <c r="K78" s="45"/>
    </row>
  </sheetData>
  <sheetProtection/>
  <mergeCells count="35">
    <mergeCell ref="A1:P1"/>
    <mergeCell ref="N3:P3"/>
    <mergeCell ref="E9:F9"/>
    <mergeCell ref="A11:A13"/>
    <mergeCell ref="E11:F11"/>
    <mergeCell ref="P11:P13"/>
    <mergeCell ref="A15:A17"/>
    <mergeCell ref="E15:F15"/>
    <mergeCell ref="P15:P17"/>
    <mergeCell ref="A19:A21"/>
    <mergeCell ref="E19:F19"/>
    <mergeCell ref="P19:P21"/>
    <mergeCell ref="A23:A25"/>
    <mergeCell ref="E23:F23"/>
    <mergeCell ref="P23:P25"/>
    <mergeCell ref="E26:F26"/>
    <mergeCell ref="E31:F31"/>
    <mergeCell ref="E33:F33"/>
    <mergeCell ref="L33:L35"/>
    <mergeCell ref="E37:F37"/>
    <mergeCell ref="L37:L39"/>
    <mergeCell ref="E41:F41"/>
    <mergeCell ref="L41:L43"/>
    <mergeCell ref="E45:F45"/>
    <mergeCell ref="L45:L47"/>
    <mergeCell ref="E69:F69"/>
    <mergeCell ref="L69:L71"/>
    <mergeCell ref="M74:P74"/>
    <mergeCell ref="E53:F53"/>
    <mergeCell ref="E55:F55"/>
    <mergeCell ref="L55:L57"/>
    <mergeCell ref="E59:F59"/>
    <mergeCell ref="L59:L61"/>
    <mergeCell ref="E64:F64"/>
    <mergeCell ref="L64:L66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830</v>
      </c>
    </row>
    <row r="3" spans="1:7" ht="15.75">
      <c r="A3" s="101" t="s">
        <v>36</v>
      </c>
      <c r="C3" s="102" t="s">
        <v>22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21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86</v>
      </c>
      <c r="C8" s="115">
        <v>307</v>
      </c>
      <c r="D8" s="116" t="s">
        <v>831</v>
      </c>
      <c r="E8" s="117">
        <v>581</v>
      </c>
      <c r="F8" s="157">
        <v>1730</v>
      </c>
    </row>
    <row r="9" spans="3:6" ht="12.75">
      <c r="C9" s="115">
        <v>306</v>
      </c>
      <c r="D9" s="116" t="s">
        <v>832</v>
      </c>
      <c r="E9" s="117">
        <v>576</v>
      </c>
      <c r="F9" s="157"/>
    </row>
    <row r="10" spans="3:6" ht="12.75">
      <c r="C10" s="115">
        <v>308</v>
      </c>
      <c r="D10" s="116" t="s">
        <v>833</v>
      </c>
      <c r="E10" s="117">
        <v>573</v>
      </c>
      <c r="F10" s="157"/>
    </row>
    <row r="11" ht="9.75" customHeight="1"/>
    <row r="12" spans="1:6" ht="14.25">
      <c r="A12" s="106">
        <v>2</v>
      </c>
      <c r="B12" s="114" t="s">
        <v>61</v>
      </c>
      <c r="C12" s="115">
        <v>182</v>
      </c>
      <c r="D12" s="116" t="s">
        <v>834</v>
      </c>
      <c r="E12" s="117">
        <v>585</v>
      </c>
      <c r="F12" s="157">
        <v>1712</v>
      </c>
    </row>
    <row r="13" spans="3:6" ht="12.75">
      <c r="C13" s="115">
        <v>181</v>
      </c>
      <c r="D13" s="116" t="s">
        <v>835</v>
      </c>
      <c r="E13" s="117">
        <v>570</v>
      </c>
      <c r="F13" s="157"/>
    </row>
    <row r="14" spans="3:6" ht="12.75">
      <c r="C14" s="115">
        <v>186</v>
      </c>
      <c r="D14" s="116" t="s">
        <v>836</v>
      </c>
      <c r="E14" s="117">
        <v>557</v>
      </c>
      <c r="F14" s="157"/>
    </row>
    <row r="15" ht="9.75" customHeight="1"/>
    <row r="16" spans="1:6" ht="14.25">
      <c r="A16" s="106">
        <v>3</v>
      </c>
      <c r="B16" s="114" t="s">
        <v>169</v>
      </c>
      <c r="C16" s="115">
        <v>14</v>
      </c>
      <c r="D16" s="116" t="s">
        <v>837</v>
      </c>
      <c r="E16" s="117">
        <v>574</v>
      </c>
      <c r="F16" s="157">
        <v>1704</v>
      </c>
    </row>
    <row r="17" spans="3:6" ht="12.75">
      <c r="C17" s="115">
        <v>18</v>
      </c>
      <c r="D17" s="116" t="s">
        <v>838</v>
      </c>
      <c r="E17" s="117">
        <v>572</v>
      </c>
      <c r="F17" s="157"/>
    </row>
    <row r="18" spans="3:6" ht="12.75">
      <c r="C18" s="115">
        <v>77</v>
      </c>
      <c r="D18" s="116" t="s">
        <v>839</v>
      </c>
      <c r="E18" s="117">
        <v>558</v>
      </c>
      <c r="F18" s="157"/>
    </row>
    <row r="19" ht="9.75" customHeight="1"/>
    <row r="20" spans="1:6" ht="14.25">
      <c r="A20" s="106">
        <v>4</v>
      </c>
      <c r="B20" s="114" t="s">
        <v>186</v>
      </c>
      <c r="C20" s="115">
        <v>37</v>
      </c>
      <c r="D20" s="116" t="s">
        <v>840</v>
      </c>
      <c r="E20" s="117">
        <v>571</v>
      </c>
      <c r="F20" s="157">
        <v>1693</v>
      </c>
    </row>
    <row r="21" spans="3:6" ht="12.75">
      <c r="C21" s="115">
        <v>21</v>
      </c>
      <c r="D21" s="116" t="s">
        <v>841</v>
      </c>
      <c r="E21" s="117">
        <v>561</v>
      </c>
      <c r="F21" s="157"/>
    </row>
    <row r="22" spans="3:6" ht="12.75">
      <c r="C22" s="115">
        <v>38</v>
      </c>
      <c r="D22" s="116" t="s">
        <v>842</v>
      </c>
      <c r="E22" s="117">
        <v>561</v>
      </c>
      <c r="F22" s="157"/>
    </row>
    <row r="23" ht="9.75" customHeight="1"/>
    <row r="24" spans="2:6" ht="12.75">
      <c r="B24" s="154" t="s">
        <v>34</v>
      </c>
      <c r="C24" s="154"/>
      <c r="D24" s="154"/>
      <c r="E24" s="154"/>
      <c r="F24" s="154"/>
    </row>
  </sheetData>
  <sheetProtection/>
  <mergeCells count="7">
    <mergeCell ref="B24:F24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7" t="s">
        <v>35</v>
      </c>
      <c r="B2" s="1"/>
      <c r="C2" s="18" t="s">
        <v>154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7" t="s">
        <v>36</v>
      </c>
      <c r="B3" s="1"/>
      <c r="C3" s="18" t="s">
        <v>9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7" t="s">
        <v>38</v>
      </c>
      <c r="B4" s="1"/>
      <c r="C4" s="18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">
        <v>13</v>
      </c>
      <c r="C10" s="17" t="s">
        <v>53</v>
      </c>
      <c r="D10" s="27" t="s">
        <v>54</v>
      </c>
      <c r="E10" s="48">
        <v>51.8</v>
      </c>
      <c r="F10" s="48">
        <f>F11</f>
        <v>0</v>
      </c>
      <c r="G10" s="48">
        <f aca="true" t="shared" si="0" ref="G10:Q10">F10+G11</f>
        <v>2</v>
      </c>
      <c r="H10" s="48">
        <f t="shared" si="0"/>
        <v>4</v>
      </c>
      <c r="I10" s="48">
        <f t="shared" si="0"/>
        <v>6</v>
      </c>
      <c r="J10" s="48">
        <f t="shared" si="0"/>
        <v>6</v>
      </c>
      <c r="K10" s="48">
        <f t="shared" si="0"/>
        <v>8</v>
      </c>
      <c r="L10" s="48">
        <f t="shared" si="0"/>
        <v>10</v>
      </c>
      <c r="M10" s="48">
        <f t="shared" si="0"/>
        <v>10</v>
      </c>
      <c r="N10" s="48">
        <f t="shared" si="0"/>
        <v>10</v>
      </c>
      <c r="O10" s="48">
        <f t="shared" si="0"/>
        <v>12</v>
      </c>
      <c r="P10" s="48">
        <f t="shared" si="0"/>
        <v>12</v>
      </c>
      <c r="Q10" s="48">
        <f t="shared" si="0"/>
        <v>14</v>
      </c>
      <c r="R10" s="48">
        <f>Q10+R11</f>
        <v>14</v>
      </c>
      <c r="S10" s="48">
        <f>R10+S11</f>
        <v>16</v>
      </c>
      <c r="T10" s="48"/>
      <c r="U10" s="48"/>
      <c r="V10" s="138">
        <f>MAX(J10:U10)</f>
        <v>16</v>
      </c>
    </row>
    <row r="11" spans="1:22" ht="14.25">
      <c r="A11" s="137"/>
      <c r="E11" s="48">
        <v>2</v>
      </c>
      <c r="F11" s="48">
        <f aca="true" t="shared" si="1" ref="F11:Q11">IF(F12&gt;F16,2,IF(F12=F16,1,0))</f>
        <v>0</v>
      </c>
      <c r="G11" s="48">
        <f t="shared" si="1"/>
        <v>2</v>
      </c>
      <c r="H11" s="48">
        <f t="shared" si="1"/>
        <v>2</v>
      </c>
      <c r="I11" s="48">
        <f t="shared" si="1"/>
        <v>2</v>
      </c>
      <c r="J11" s="48">
        <f t="shared" si="1"/>
        <v>0</v>
      </c>
      <c r="K11" s="48">
        <f t="shared" si="1"/>
        <v>2</v>
      </c>
      <c r="L11" s="48">
        <f t="shared" si="1"/>
        <v>2</v>
      </c>
      <c r="M11" s="48">
        <f t="shared" si="1"/>
        <v>0</v>
      </c>
      <c r="N11" s="48">
        <f t="shared" si="1"/>
        <v>0</v>
      </c>
      <c r="O11" s="48">
        <f t="shared" si="1"/>
        <v>2</v>
      </c>
      <c r="P11" s="48">
        <f t="shared" si="1"/>
        <v>0</v>
      </c>
      <c r="Q11" s="48">
        <f t="shared" si="1"/>
        <v>2</v>
      </c>
      <c r="R11" s="48">
        <f>IF(R12&gt;R16,2,IF(R12=R16,1,0))</f>
        <v>0</v>
      </c>
      <c r="S11" s="48">
        <f>IF(S12&gt;S16,2,IF(S12=S16,1,0))</f>
        <v>2</v>
      </c>
      <c r="T11" s="48"/>
      <c r="U11" s="48"/>
      <c r="V11" s="139"/>
    </row>
    <row r="12" spans="1:22" ht="12.75">
      <c r="A12" s="137"/>
      <c r="E12" s="50">
        <v>10.2</v>
      </c>
      <c r="F12" s="54">
        <v>10.5</v>
      </c>
      <c r="G12" s="54">
        <v>10.5</v>
      </c>
      <c r="H12" s="54">
        <v>9.5</v>
      </c>
      <c r="I12" s="54">
        <v>10.5</v>
      </c>
      <c r="J12" s="54">
        <v>9.1</v>
      </c>
      <c r="K12" s="54">
        <v>10.4</v>
      </c>
      <c r="L12" s="54">
        <v>9.7</v>
      </c>
      <c r="M12" s="54">
        <v>9.9</v>
      </c>
      <c r="N12" s="54">
        <v>8.8</v>
      </c>
      <c r="O12" s="54">
        <v>10.2</v>
      </c>
      <c r="P12" s="54">
        <v>9.2</v>
      </c>
      <c r="Q12" s="54">
        <v>10.1</v>
      </c>
      <c r="R12" s="54">
        <v>9.6</v>
      </c>
      <c r="S12" s="54">
        <v>10.4</v>
      </c>
      <c r="T12" s="54"/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">
        <v>280</v>
      </c>
      <c r="C14" s="17" t="s">
        <v>50</v>
      </c>
      <c r="D14" s="27" t="s">
        <v>51</v>
      </c>
      <c r="E14" s="48">
        <v>51.8</v>
      </c>
      <c r="F14" s="48">
        <f>F15</f>
        <v>2</v>
      </c>
      <c r="G14" s="48">
        <f aca="true" t="shared" si="2" ref="G14:Q14">F14+G15</f>
        <v>2</v>
      </c>
      <c r="H14" s="48">
        <f t="shared" si="2"/>
        <v>2</v>
      </c>
      <c r="I14" s="48">
        <f t="shared" si="2"/>
        <v>2</v>
      </c>
      <c r="J14" s="48">
        <f t="shared" si="2"/>
        <v>4</v>
      </c>
      <c r="K14" s="48">
        <f t="shared" si="2"/>
        <v>4</v>
      </c>
      <c r="L14" s="48">
        <f t="shared" si="2"/>
        <v>4</v>
      </c>
      <c r="M14" s="48">
        <f t="shared" si="2"/>
        <v>6</v>
      </c>
      <c r="N14" s="48">
        <f t="shared" si="2"/>
        <v>8</v>
      </c>
      <c r="O14" s="48">
        <f t="shared" si="2"/>
        <v>8</v>
      </c>
      <c r="P14" s="48">
        <f t="shared" si="2"/>
        <v>10</v>
      </c>
      <c r="Q14" s="48">
        <f t="shared" si="2"/>
        <v>10</v>
      </c>
      <c r="R14" s="48">
        <f>Q14+R15</f>
        <v>12</v>
      </c>
      <c r="S14" s="48">
        <f>R14+S15</f>
        <v>12</v>
      </c>
      <c r="T14" s="48"/>
      <c r="U14" s="48"/>
      <c r="V14" s="138">
        <f>MAX(J14:U14)</f>
        <v>12</v>
      </c>
    </row>
    <row r="15" spans="1:22" ht="14.25">
      <c r="A15" s="140"/>
      <c r="E15" s="48">
        <v>2</v>
      </c>
      <c r="F15" s="48">
        <f aca="true" t="shared" si="3" ref="F15:Q15">IF(F12&gt;F16,0,IF(F12=F16,1,2))</f>
        <v>2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2</v>
      </c>
      <c r="K15" s="48">
        <f t="shared" si="3"/>
        <v>0</v>
      </c>
      <c r="L15" s="48">
        <f t="shared" si="3"/>
        <v>0</v>
      </c>
      <c r="M15" s="48">
        <f t="shared" si="3"/>
        <v>2</v>
      </c>
      <c r="N15" s="48">
        <f t="shared" si="3"/>
        <v>2</v>
      </c>
      <c r="O15" s="48">
        <f t="shared" si="3"/>
        <v>0</v>
      </c>
      <c r="P15" s="48">
        <f t="shared" si="3"/>
        <v>2</v>
      </c>
      <c r="Q15" s="48">
        <f t="shared" si="3"/>
        <v>0</v>
      </c>
      <c r="R15" s="48">
        <f>IF(R12&gt;R16,0,IF(R12=R16,1,2))</f>
        <v>2</v>
      </c>
      <c r="S15" s="48">
        <f>IF(S12&gt;S16,0,IF(S12=S16,1,2))</f>
        <v>0</v>
      </c>
      <c r="T15" s="48"/>
      <c r="U15" s="48"/>
      <c r="V15" s="139"/>
    </row>
    <row r="16" spans="1:22" ht="15">
      <c r="A16" s="140"/>
      <c r="E16" s="50">
        <v>10.2</v>
      </c>
      <c r="F16" s="60">
        <v>10.6</v>
      </c>
      <c r="G16" s="60">
        <v>9.6</v>
      </c>
      <c r="H16" s="60">
        <v>9</v>
      </c>
      <c r="I16" s="60">
        <v>10</v>
      </c>
      <c r="J16" s="60">
        <v>9.6</v>
      </c>
      <c r="K16" s="60">
        <v>10.1</v>
      </c>
      <c r="L16" s="60">
        <v>9.1</v>
      </c>
      <c r="M16" s="60">
        <v>10.3</v>
      </c>
      <c r="N16" s="60">
        <v>10.3</v>
      </c>
      <c r="O16" s="60">
        <v>9.4</v>
      </c>
      <c r="P16" s="60">
        <v>9.7</v>
      </c>
      <c r="Q16" s="60">
        <v>9.7</v>
      </c>
      <c r="R16" s="60">
        <v>10.4</v>
      </c>
      <c r="S16" s="60">
        <v>9.8</v>
      </c>
      <c r="T16" s="54"/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2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10</v>
      </c>
    </row>
    <row r="23" ht="7.5" customHeight="1"/>
    <row r="24" spans="1:16" ht="15">
      <c r="A24" s="22">
        <v>1</v>
      </c>
      <c r="B24" s="1">
        <v>280</v>
      </c>
      <c r="C24" s="17" t="s">
        <v>50</v>
      </c>
      <c r="D24" s="27" t="s">
        <v>51</v>
      </c>
      <c r="E24" s="141">
        <v>580</v>
      </c>
      <c r="F24" s="141"/>
      <c r="G24" s="35">
        <v>49.9</v>
      </c>
      <c r="H24" s="35">
        <v>100.5</v>
      </c>
      <c r="I24" s="35">
        <v>152.6</v>
      </c>
      <c r="J24" s="35">
        <v>202.8</v>
      </c>
      <c r="K24" s="35">
        <v>254</v>
      </c>
      <c r="L24" s="35">
        <v>254</v>
      </c>
      <c r="M24" s="61"/>
      <c r="N24" s="61"/>
      <c r="O24" s="61"/>
      <c r="P24" s="61"/>
    </row>
    <row r="25" spans="1:16" ht="15">
      <c r="A25" s="1"/>
      <c r="B25" s="1"/>
      <c r="C25" s="1"/>
      <c r="D25" s="1"/>
      <c r="E25" s="1"/>
      <c r="F25" s="1"/>
      <c r="G25" s="29">
        <v>49.9</v>
      </c>
      <c r="H25" s="29">
        <v>50.6</v>
      </c>
      <c r="I25" s="29">
        <v>52.1</v>
      </c>
      <c r="J25" s="29">
        <v>50.2</v>
      </c>
      <c r="K25" s="29">
        <v>51.2</v>
      </c>
      <c r="L25" s="1"/>
      <c r="M25" s="61"/>
      <c r="N25" s="61"/>
      <c r="O25" s="61"/>
      <c r="P25" s="61"/>
    </row>
    <row r="26" spans="1:16" ht="14.25">
      <c r="A26" s="1"/>
      <c r="B26" s="1"/>
      <c r="C26" s="1"/>
      <c r="D26" s="1"/>
      <c r="E26" s="1"/>
      <c r="F26" s="1"/>
      <c r="G26" s="30">
        <v>9.2</v>
      </c>
      <c r="H26" s="30">
        <v>10.3</v>
      </c>
      <c r="I26" s="30">
        <v>10.1</v>
      </c>
      <c r="J26" s="30">
        <v>9.9</v>
      </c>
      <c r="K26" s="30">
        <v>10.3</v>
      </c>
      <c r="L26" s="1"/>
      <c r="M26" s="61"/>
      <c r="N26" s="61"/>
      <c r="O26" s="61"/>
      <c r="P26" s="61"/>
    </row>
    <row r="27" spans="1:16" ht="14.25">
      <c r="A27" s="1"/>
      <c r="B27" s="1"/>
      <c r="C27" s="1"/>
      <c r="D27" s="1"/>
      <c r="E27" s="1"/>
      <c r="F27" s="1"/>
      <c r="G27" s="30">
        <v>10.6</v>
      </c>
      <c r="H27" s="30">
        <v>9.8</v>
      </c>
      <c r="I27" s="30">
        <v>10.5</v>
      </c>
      <c r="J27" s="30">
        <v>9.9</v>
      </c>
      <c r="K27" s="30">
        <v>10.5</v>
      </c>
      <c r="L27" s="1"/>
      <c r="M27" s="61"/>
      <c r="N27" s="61"/>
      <c r="O27" s="61"/>
      <c r="P27" s="61"/>
    </row>
    <row r="28" spans="1:16" ht="14.25">
      <c r="A28" s="1"/>
      <c r="B28" s="1"/>
      <c r="C28" s="1"/>
      <c r="D28" s="1"/>
      <c r="E28" s="1"/>
      <c r="F28" s="1"/>
      <c r="G28" s="30">
        <v>9.3</v>
      </c>
      <c r="H28" s="30">
        <v>10.2</v>
      </c>
      <c r="I28" s="30">
        <v>10.8</v>
      </c>
      <c r="J28" s="30">
        <v>10.2</v>
      </c>
      <c r="K28" s="30">
        <v>10.1</v>
      </c>
      <c r="L28" s="1"/>
      <c r="M28" s="61"/>
      <c r="N28" s="61"/>
      <c r="O28" s="61"/>
      <c r="P28" s="61"/>
    </row>
    <row r="29" spans="1:16" ht="14.25">
      <c r="A29" s="1"/>
      <c r="B29" s="1"/>
      <c r="C29" s="1"/>
      <c r="D29" s="1"/>
      <c r="E29" s="1"/>
      <c r="F29" s="1"/>
      <c r="G29" s="30">
        <v>10.8</v>
      </c>
      <c r="H29" s="30">
        <v>10.7</v>
      </c>
      <c r="I29" s="30">
        <v>10.4</v>
      </c>
      <c r="J29" s="30">
        <v>10.8</v>
      </c>
      <c r="K29" s="30">
        <v>10</v>
      </c>
      <c r="L29" s="1"/>
      <c r="M29" s="61"/>
      <c r="N29" s="61"/>
      <c r="O29" s="61"/>
      <c r="P29" s="61"/>
    </row>
    <row r="30" spans="1:16" ht="14.25">
      <c r="A30" s="1"/>
      <c r="B30" s="1"/>
      <c r="C30" s="1"/>
      <c r="D30" s="1"/>
      <c r="E30" s="1"/>
      <c r="F30" s="1"/>
      <c r="G30" s="30">
        <v>10</v>
      </c>
      <c r="H30" s="30">
        <v>9.6</v>
      </c>
      <c r="I30" s="30">
        <v>10.3</v>
      </c>
      <c r="J30" s="30">
        <v>9.4</v>
      </c>
      <c r="K30" s="30">
        <v>10.3</v>
      </c>
      <c r="L30" s="1"/>
      <c r="M30" s="61"/>
      <c r="N30" s="61"/>
      <c r="O30" s="61"/>
      <c r="P30" s="6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6" ht="15">
      <c r="A33" s="22">
        <v>2</v>
      </c>
      <c r="B33" s="1">
        <v>13</v>
      </c>
      <c r="C33" s="17" t="s">
        <v>53</v>
      </c>
      <c r="D33" s="27" t="s">
        <v>54</v>
      </c>
      <c r="E33" s="141">
        <v>579</v>
      </c>
      <c r="F33" s="141"/>
      <c r="G33" s="35">
        <v>50.6</v>
      </c>
      <c r="H33" s="35">
        <v>101.2</v>
      </c>
      <c r="I33" s="35">
        <v>149.8</v>
      </c>
      <c r="J33" s="35">
        <v>199.8</v>
      </c>
      <c r="K33" s="35">
        <v>250.8</v>
      </c>
      <c r="L33" s="35">
        <v>250.8</v>
      </c>
      <c r="M33" s="61"/>
      <c r="N33" s="61"/>
      <c r="O33" s="61"/>
      <c r="P33" s="61"/>
    </row>
    <row r="34" spans="1:16" ht="15">
      <c r="A34" s="1"/>
      <c r="B34" s="1"/>
      <c r="C34" s="1"/>
      <c r="D34" s="1"/>
      <c r="E34" s="1"/>
      <c r="F34" s="1"/>
      <c r="G34" s="29">
        <v>50.6</v>
      </c>
      <c r="H34" s="29">
        <v>50.6</v>
      </c>
      <c r="I34" s="29">
        <v>48.6</v>
      </c>
      <c r="J34" s="29">
        <v>50</v>
      </c>
      <c r="K34" s="29">
        <v>51</v>
      </c>
      <c r="L34" s="1"/>
      <c r="M34" s="61"/>
      <c r="N34" s="61"/>
      <c r="O34" s="61"/>
      <c r="P34" s="61"/>
    </row>
    <row r="35" spans="1:16" ht="14.25">
      <c r="A35" s="1"/>
      <c r="B35" s="1"/>
      <c r="C35" s="1"/>
      <c r="D35" s="1"/>
      <c r="E35" s="1"/>
      <c r="F35" s="1"/>
      <c r="G35" s="30">
        <v>10.1</v>
      </c>
      <c r="H35" s="30">
        <v>10.1</v>
      </c>
      <c r="I35" s="30">
        <v>9.3</v>
      </c>
      <c r="J35" s="30">
        <v>9.8</v>
      </c>
      <c r="K35" s="30">
        <v>10.2</v>
      </c>
      <c r="L35" s="1"/>
      <c r="M35" s="61"/>
      <c r="N35" s="61"/>
      <c r="O35" s="61"/>
      <c r="P35" s="61"/>
    </row>
    <row r="36" spans="1:16" ht="14.25">
      <c r="A36" s="1"/>
      <c r="B36" s="1"/>
      <c r="C36" s="1"/>
      <c r="D36" s="1"/>
      <c r="E36" s="1"/>
      <c r="F36" s="1"/>
      <c r="G36" s="30">
        <v>9</v>
      </c>
      <c r="H36" s="30">
        <v>10.1</v>
      </c>
      <c r="I36" s="30">
        <v>9.6</v>
      </c>
      <c r="J36" s="30">
        <v>9.5</v>
      </c>
      <c r="K36" s="30">
        <v>10.2</v>
      </c>
      <c r="L36" s="1"/>
      <c r="M36" s="61"/>
      <c r="N36" s="61"/>
      <c r="O36" s="61"/>
      <c r="P36" s="61"/>
    </row>
    <row r="37" spans="1:16" ht="14.25">
      <c r="A37" s="1"/>
      <c r="B37" s="1"/>
      <c r="C37" s="1"/>
      <c r="D37" s="1"/>
      <c r="E37" s="1"/>
      <c r="F37" s="1"/>
      <c r="G37" s="30">
        <v>10.2</v>
      </c>
      <c r="H37" s="30">
        <v>10.5</v>
      </c>
      <c r="I37" s="30">
        <v>9.6</v>
      </c>
      <c r="J37" s="30">
        <v>10.3</v>
      </c>
      <c r="K37" s="30">
        <v>10.2</v>
      </c>
      <c r="L37" s="1"/>
      <c r="M37" s="61"/>
      <c r="N37" s="61"/>
      <c r="O37" s="61"/>
      <c r="P37" s="61"/>
    </row>
    <row r="38" spans="1:16" ht="14.25">
      <c r="A38" s="1"/>
      <c r="B38" s="1"/>
      <c r="C38" s="1"/>
      <c r="D38" s="1"/>
      <c r="E38" s="1"/>
      <c r="F38" s="1"/>
      <c r="G38" s="30">
        <v>10.6</v>
      </c>
      <c r="H38" s="30">
        <v>9.6</v>
      </c>
      <c r="I38" s="30">
        <v>10.8</v>
      </c>
      <c r="J38" s="30">
        <v>10.7</v>
      </c>
      <c r="K38" s="30">
        <v>9.5</v>
      </c>
      <c r="L38" s="1"/>
      <c r="M38" s="61"/>
      <c r="N38" s="61"/>
      <c r="O38" s="61"/>
      <c r="P38" s="61"/>
    </row>
    <row r="39" spans="1:16" ht="14.25">
      <c r="A39" s="1"/>
      <c r="B39" s="1"/>
      <c r="C39" s="1"/>
      <c r="D39" s="1"/>
      <c r="E39" s="1"/>
      <c r="F39" s="1"/>
      <c r="G39" s="30">
        <v>10.7</v>
      </c>
      <c r="H39" s="30">
        <v>10.3</v>
      </c>
      <c r="I39" s="30">
        <v>9.3</v>
      </c>
      <c r="J39" s="30">
        <v>9.7</v>
      </c>
      <c r="K39" s="30">
        <v>10.9</v>
      </c>
      <c r="L39" s="1"/>
      <c r="M39" s="61"/>
      <c r="N39" s="61"/>
      <c r="O39" s="61"/>
      <c r="P39" s="6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6" ht="15">
      <c r="A42" s="22">
        <v>3</v>
      </c>
      <c r="B42" s="1">
        <v>176</v>
      </c>
      <c r="C42" s="17" t="s">
        <v>63</v>
      </c>
      <c r="D42" s="27" t="s">
        <v>61</v>
      </c>
      <c r="E42" s="141">
        <v>576</v>
      </c>
      <c r="F42" s="141"/>
      <c r="G42" s="35">
        <v>50.1</v>
      </c>
      <c r="H42" s="35">
        <v>99.7</v>
      </c>
      <c r="I42" s="35">
        <v>150.1</v>
      </c>
      <c r="J42" s="35">
        <v>200.1</v>
      </c>
      <c r="K42" s="35">
        <v>250.7</v>
      </c>
      <c r="L42" s="35">
        <v>250.7</v>
      </c>
      <c r="M42" s="61"/>
      <c r="N42" s="61"/>
      <c r="O42" s="61"/>
      <c r="P42" s="61"/>
    </row>
    <row r="43" spans="1:16" ht="15">
      <c r="A43" s="1"/>
      <c r="B43" s="1"/>
      <c r="C43" s="1"/>
      <c r="D43" s="1"/>
      <c r="E43" s="1"/>
      <c r="F43" s="1"/>
      <c r="G43" s="29">
        <v>50.1</v>
      </c>
      <c r="H43" s="29">
        <v>49.6</v>
      </c>
      <c r="I43" s="29">
        <v>50.4</v>
      </c>
      <c r="J43" s="29">
        <v>50</v>
      </c>
      <c r="K43" s="29">
        <v>50.6</v>
      </c>
      <c r="L43" s="1"/>
      <c r="M43" s="61"/>
      <c r="N43" s="61"/>
      <c r="O43" s="61"/>
      <c r="P43" s="61"/>
    </row>
    <row r="44" spans="1:16" ht="14.25">
      <c r="A44" s="1"/>
      <c r="B44" s="1"/>
      <c r="C44" s="1"/>
      <c r="D44" s="1"/>
      <c r="E44" s="1"/>
      <c r="F44" s="1"/>
      <c r="G44" s="30">
        <v>9.4</v>
      </c>
      <c r="H44" s="30">
        <v>9.8</v>
      </c>
      <c r="I44" s="30">
        <v>9.8</v>
      </c>
      <c r="J44" s="30">
        <v>10</v>
      </c>
      <c r="K44" s="30">
        <v>10.1</v>
      </c>
      <c r="L44" s="1"/>
      <c r="M44" s="61"/>
      <c r="N44" s="61"/>
      <c r="O44" s="61"/>
      <c r="P44" s="61"/>
    </row>
    <row r="45" spans="1:16" ht="14.25">
      <c r="A45" s="1"/>
      <c r="B45" s="1"/>
      <c r="C45" s="1"/>
      <c r="D45" s="1"/>
      <c r="E45" s="1"/>
      <c r="F45" s="1"/>
      <c r="G45" s="30">
        <v>9.7</v>
      </c>
      <c r="H45" s="30">
        <v>9.4</v>
      </c>
      <c r="I45" s="30">
        <v>9.4</v>
      </c>
      <c r="J45" s="30">
        <v>10.3</v>
      </c>
      <c r="K45" s="30">
        <v>10.8</v>
      </c>
      <c r="L45" s="1"/>
      <c r="M45" s="61"/>
      <c r="N45" s="61"/>
      <c r="O45" s="61"/>
      <c r="P45" s="61"/>
    </row>
    <row r="46" spans="1:16" ht="14.25">
      <c r="A46" s="1"/>
      <c r="B46" s="1"/>
      <c r="C46" s="1"/>
      <c r="D46" s="1"/>
      <c r="E46" s="1"/>
      <c r="F46" s="1"/>
      <c r="G46" s="30">
        <v>9.7</v>
      </c>
      <c r="H46" s="30">
        <v>10</v>
      </c>
      <c r="I46" s="30">
        <v>10.3</v>
      </c>
      <c r="J46" s="30">
        <v>9.6</v>
      </c>
      <c r="K46" s="30">
        <v>9.9</v>
      </c>
      <c r="L46" s="1"/>
      <c r="M46" s="61"/>
      <c r="N46" s="61"/>
      <c r="O46" s="61"/>
      <c r="P46" s="61"/>
    </row>
    <row r="47" spans="1:16" ht="14.25">
      <c r="A47" s="1"/>
      <c r="B47" s="1"/>
      <c r="C47" s="1"/>
      <c r="D47" s="1"/>
      <c r="E47" s="1"/>
      <c r="F47" s="1"/>
      <c r="G47" s="30">
        <v>10.6</v>
      </c>
      <c r="H47" s="30">
        <v>10.6</v>
      </c>
      <c r="I47" s="30">
        <v>10.5</v>
      </c>
      <c r="J47" s="30">
        <v>9.9</v>
      </c>
      <c r="K47" s="30">
        <v>10.6</v>
      </c>
      <c r="L47" s="1"/>
      <c r="M47" s="61"/>
      <c r="N47" s="61"/>
      <c r="O47" s="61"/>
      <c r="P47" s="61"/>
    </row>
    <row r="48" spans="1:16" ht="14.25">
      <c r="A48" s="1"/>
      <c r="B48" s="1"/>
      <c r="C48" s="1"/>
      <c r="D48" s="1"/>
      <c r="E48" s="1"/>
      <c r="F48" s="1"/>
      <c r="G48" s="30">
        <v>10.7</v>
      </c>
      <c r="H48" s="30">
        <v>9.8</v>
      </c>
      <c r="I48" s="30">
        <v>10.4</v>
      </c>
      <c r="J48" s="30">
        <v>10.2</v>
      </c>
      <c r="K48" s="30">
        <v>9.2</v>
      </c>
      <c r="L48" s="1"/>
      <c r="M48" s="61"/>
      <c r="N48" s="61"/>
      <c r="O48" s="61"/>
      <c r="P48" s="6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6" ht="15">
      <c r="A51" s="22">
        <v>4</v>
      </c>
      <c r="B51" s="1">
        <v>17</v>
      </c>
      <c r="C51" s="17" t="s">
        <v>56</v>
      </c>
      <c r="D51" s="27" t="s">
        <v>54</v>
      </c>
      <c r="E51" s="141">
        <v>578</v>
      </c>
      <c r="F51" s="141"/>
      <c r="G51" s="35">
        <v>50.2</v>
      </c>
      <c r="H51" s="35">
        <v>100.1</v>
      </c>
      <c r="I51" s="35">
        <v>149.4</v>
      </c>
      <c r="J51" s="35">
        <v>199.4</v>
      </c>
      <c r="K51" s="35">
        <v>249.6</v>
      </c>
      <c r="L51" s="35">
        <v>249.6</v>
      </c>
      <c r="M51" s="61"/>
      <c r="N51" s="61"/>
      <c r="O51" s="61"/>
      <c r="P51" s="61"/>
    </row>
    <row r="52" spans="1:16" ht="15">
      <c r="A52" s="1"/>
      <c r="B52" s="1"/>
      <c r="C52" s="1"/>
      <c r="D52" s="1"/>
      <c r="E52" s="1"/>
      <c r="F52" s="1"/>
      <c r="G52" s="29">
        <v>50.2</v>
      </c>
      <c r="H52" s="29">
        <v>49.9</v>
      </c>
      <c r="I52" s="29">
        <v>49.3</v>
      </c>
      <c r="J52" s="29">
        <v>50</v>
      </c>
      <c r="K52" s="29">
        <v>50.2</v>
      </c>
      <c r="L52" s="1"/>
      <c r="M52" s="61"/>
      <c r="N52" s="61"/>
      <c r="O52" s="61"/>
      <c r="P52" s="61"/>
    </row>
    <row r="53" spans="1:16" ht="14.25">
      <c r="A53" s="1"/>
      <c r="B53" s="1"/>
      <c r="C53" s="1"/>
      <c r="D53" s="1"/>
      <c r="E53" s="1"/>
      <c r="F53" s="1"/>
      <c r="G53" s="30">
        <v>10.5</v>
      </c>
      <c r="H53" s="30">
        <v>10.6</v>
      </c>
      <c r="I53" s="30">
        <v>9.8</v>
      </c>
      <c r="J53" s="30">
        <v>10.5</v>
      </c>
      <c r="K53" s="30">
        <v>10.4</v>
      </c>
      <c r="L53" s="1"/>
      <c r="M53" s="61"/>
      <c r="N53" s="61"/>
      <c r="O53" s="61"/>
      <c r="P53" s="61"/>
    </row>
    <row r="54" spans="1:16" ht="14.25">
      <c r="A54" s="1"/>
      <c r="B54" s="1"/>
      <c r="C54" s="1"/>
      <c r="D54" s="1"/>
      <c r="E54" s="1"/>
      <c r="F54" s="1"/>
      <c r="G54" s="30">
        <v>9.8</v>
      </c>
      <c r="H54" s="30">
        <v>10</v>
      </c>
      <c r="I54" s="30">
        <v>10.3</v>
      </c>
      <c r="J54" s="30">
        <v>10.5</v>
      </c>
      <c r="K54" s="30">
        <v>10</v>
      </c>
      <c r="L54" s="1"/>
      <c r="M54" s="61"/>
      <c r="N54" s="61"/>
      <c r="O54" s="61"/>
      <c r="P54" s="61"/>
    </row>
    <row r="55" spans="1:16" ht="14.25">
      <c r="A55" s="1"/>
      <c r="B55" s="1"/>
      <c r="C55" s="1"/>
      <c r="D55" s="1"/>
      <c r="E55" s="1"/>
      <c r="F55" s="1"/>
      <c r="G55" s="30">
        <v>10.2</v>
      </c>
      <c r="H55" s="30">
        <v>9.6</v>
      </c>
      <c r="I55" s="30">
        <v>9.6</v>
      </c>
      <c r="J55" s="30">
        <v>9.3</v>
      </c>
      <c r="K55" s="30">
        <v>9.5</v>
      </c>
      <c r="L55" s="1"/>
      <c r="M55" s="61"/>
      <c r="N55" s="61"/>
      <c r="O55" s="61"/>
      <c r="P55" s="61"/>
    </row>
    <row r="56" spans="1:16" ht="14.25">
      <c r="A56" s="1"/>
      <c r="B56" s="1"/>
      <c r="C56" s="1"/>
      <c r="D56" s="1"/>
      <c r="E56" s="1"/>
      <c r="F56" s="1"/>
      <c r="G56" s="30">
        <v>9.9</v>
      </c>
      <c r="H56" s="30">
        <v>9.5</v>
      </c>
      <c r="I56" s="30">
        <v>9.9</v>
      </c>
      <c r="J56" s="30">
        <v>9.8</v>
      </c>
      <c r="K56" s="30">
        <v>9.9</v>
      </c>
      <c r="L56" s="1"/>
      <c r="M56" s="61"/>
      <c r="N56" s="61"/>
      <c r="O56" s="61"/>
      <c r="P56" s="61"/>
    </row>
    <row r="57" spans="1:16" ht="14.25">
      <c r="A57" s="1"/>
      <c r="B57" s="1"/>
      <c r="C57" s="1"/>
      <c r="D57" s="1"/>
      <c r="E57" s="1"/>
      <c r="F57" s="1"/>
      <c r="G57" s="30">
        <v>9.8</v>
      </c>
      <c r="H57" s="30">
        <v>10.2</v>
      </c>
      <c r="I57" s="30">
        <v>9.7</v>
      </c>
      <c r="J57" s="30">
        <v>9.9</v>
      </c>
      <c r="K57" s="30">
        <v>10.4</v>
      </c>
      <c r="L57" s="1"/>
      <c r="M57" s="61"/>
      <c r="N57" s="61"/>
      <c r="O57" s="61"/>
      <c r="P57" s="6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6" ht="15">
      <c r="A60" s="22">
        <v>5</v>
      </c>
      <c r="B60" s="1">
        <v>93</v>
      </c>
      <c r="C60" s="17" t="s">
        <v>57</v>
      </c>
      <c r="D60" s="27" t="s">
        <v>58</v>
      </c>
      <c r="E60" s="141">
        <v>577</v>
      </c>
      <c r="F60" s="141"/>
      <c r="G60" s="35">
        <v>48.3</v>
      </c>
      <c r="H60" s="35">
        <v>97.5</v>
      </c>
      <c r="I60" s="35">
        <v>148.1</v>
      </c>
      <c r="J60" s="35">
        <v>199.3</v>
      </c>
      <c r="K60" s="35"/>
      <c r="L60" s="35">
        <v>199.3</v>
      </c>
      <c r="M60" s="61"/>
      <c r="N60" s="61"/>
      <c r="O60" s="61"/>
      <c r="P60" s="61"/>
    </row>
    <row r="61" spans="1:16" ht="15">
      <c r="A61" s="1"/>
      <c r="B61" s="1"/>
      <c r="C61" s="1"/>
      <c r="D61" s="1"/>
      <c r="E61" s="1"/>
      <c r="F61" s="1"/>
      <c r="G61" s="29">
        <v>48.3</v>
      </c>
      <c r="H61" s="29">
        <v>49.2</v>
      </c>
      <c r="I61" s="29">
        <v>50.6</v>
      </c>
      <c r="J61" s="29">
        <v>51.2</v>
      </c>
      <c r="K61" s="29"/>
      <c r="L61" s="1"/>
      <c r="M61" s="61"/>
      <c r="N61" s="61"/>
      <c r="O61" s="61"/>
      <c r="P61" s="61"/>
    </row>
    <row r="62" spans="1:16" ht="14.25">
      <c r="A62" s="1"/>
      <c r="B62" s="1"/>
      <c r="C62" s="1"/>
      <c r="D62" s="1"/>
      <c r="E62" s="1"/>
      <c r="F62" s="1"/>
      <c r="G62" s="30">
        <v>7.6</v>
      </c>
      <c r="H62" s="30">
        <v>9.6</v>
      </c>
      <c r="I62" s="30">
        <v>10.1</v>
      </c>
      <c r="J62" s="30">
        <v>9.8</v>
      </c>
      <c r="K62" s="30"/>
      <c r="L62" s="1"/>
      <c r="M62" s="61"/>
      <c r="N62" s="61"/>
      <c r="O62" s="61"/>
      <c r="P62" s="61"/>
    </row>
    <row r="63" spans="1:16" ht="14.25">
      <c r="A63" s="1"/>
      <c r="B63" s="1"/>
      <c r="C63" s="1"/>
      <c r="D63" s="1"/>
      <c r="E63" s="1"/>
      <c r="F63" s="1"/>
      <c r="G63" s="30">
        <v>9.6</v>
      </c>
      <c r="H63" s="30">
        <v>10.3</v>
      </c>
      <c r="I63" s="30">
        <v>10.1</v>
      </c>
      <c r="J63" s="30">
        <v>10.1</v>
      </c>
      <c r="K63" s="30"/>
      <c r="L63" s="1"/>
      <c r="M63" s="61"/>
      <c r="N63" s="61"/>
      <c r="O63" s="61"/>
      <c r="P63" s="61"/>
    </row>
    <row r="64" spans="1:16" ht="14.25">
      <c r="A64" s="1"/>
      <c r="B64" s="1"/>
      <c r="C64" s="1"/>
      <c r="D64" s="1"/>
      <c r="E64" s="1"/>
      <c r="F64" s="1"/>
      <c r="G64" s="30">
        <v>10.3</v>
      </c>
      <c r="H64" s="30">
        <v>9.7</v>
      </c>
      <c r="I64" s="30">
        <v>9.8</v>
      </c>
      <c r="J64" s="30">
        <v>9.9</v>
      </c>
      <c r="K64" s="30"/>
      <c r="L64" s="1"/>
      <c r="M64" s="61"/>
      <c r="N64" s="61"/>
      <c r="O64" s="61"/>
      <c r="P64" s="61"/>
    </row>
    <row r="65" spans="1:16" ht="14.25">
      <c r="A65" s="1"/>
      <c r="B65" s="1"/>
      <c r="C65" s="1"/>
      <c r="D65" s="1"/>
      <c r="E65" s="1"/>
      <c r="F65" s="1"/>
      <c r="G65" s="30">
        <v>10.1</v>
      </c>
      <c r="H65" s="30">
        <v>9.8</v>
      </c>
      <c r="I65" s="30">
        <v>10.4</v>
      </c>
      <c r="J65" s="30">
        <v>10.8</v>
      </c>
      <c r="K65" s="30"/>
      <c r="L65" s="1"/>
      <c r="M65" s="61"/>
      <c r="N65" s="61"/>
      <c r="O65" s="61"/>
      <c r="P65" s="61"/>
    </row>
    <row r="66" spans="1:16" ht="14.25">
      <c r="A66" s="1"/>
      <c r="B66" s="1"/>
      <c r="C66" s="1"/>
      <c r="D66" s="1"/>
      <c r="E66" s="1"/>
      <c r="F66" s="1"/>
      <c r="G66" s="30">
        <v>10.7</v>
      </c>
      <c r="H66" s="30">
        <v>9.8</v>
      </c>
      <c r="I66" s="30">
        <v>10.2</v>
      </c>
      <c r="J66" s="30">
        <v>10.6</v>
      </c>
      <c r="K66" s="30"/>
      <c r="L66" s="1"/>
      <c r="M66" s="61"/>
      <c r="N66" s="61"/>
      <c r="O66" s="61"/>
      <c r="P66" s="6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6" ht="15">
      <c r="A69" s="22">
        <v>6</v>
      </c>
      <c r="B69" s="1">
        <v>178</v>
      </c>
      <c r="C69" s="17" t="s">
        <v>60</v>
      </c>
      <c r="D69" s="27" t="s">
        <v>61</v>
      </c>
      <c r="E69" s="141">
        <v>577</v>
      </c>
      <c r="F69" s="141"/>
      <c r="G69" s="35">
        <v>49.6</v>
      </c>
      <c r="H69" s="35">
        <v>99.7</v>
      </c>
      <c r="I69" s="35">
        <v>150.5</v>
      </c>
      <c r="J69" s="35">
        <v>199.3</v>
      </c>
      <c r="K69" s="35"/>
      <c r="L69" s="35">
        <v>199.3</v>
      </c>
      <c r="M69" s="61"/>
      <c r="N69" s="61"/>
      <c r="O69" s="61"/>
      <c r="P69" s="61"/>
    </row>
    <row r="70" spans="1:16" ht="15">
      <c r="A70" s="1"/>
      <c r="B70" s="1"/>
      <c r="C70" s="1"/>
      <c r="D70" s="1"/>
      <c r="E70" s="1"/>
      <c r="F70" s="1"/>
      <c r="G70" s="29">
        <v>49.6</v>
      </c>
      <c r="H70" s="29">
        <v>50.1</v>
      </c>
      <c r="I70" s="29">
        <v>50.8</v>
      </c>
      <c r="J70" s="29">
        <v>48.8</v>
      </c>
      <c r="K70" s="29"/>
      <c r="L70" s="1"/>
      <c r="M70" s="61"/>
      <c r="N70" s="61"/>
      <c r="O70" s="61"/>
      <c r="P70" s="61"/>
    </row>
    <row r="71" spans="1:16" ht="14.25">
      <c r="A71" s="1"/>
      <c r="B71" s="1"/>
      <c r="C71" s="1"/>
      <c r="D71" s="1"/>
      <c r="E71" s="1"/>
      <c r="F71" s="1"/>
      <c r="G71" s="30">
        <v>8.9</v>
      </c>
      <c r="H71" s="30">
        <v>9.5</v>
      </c>
      <c r="I71" s="30">
        <v>9.6</v>
      </c>
      <c r="J71" s="30">
        <v>10.3</v>
      </c>
      <c r="K71" s="30"/>
      <c r="L71" s="1"/>
      <c r="M71" s="61"/>
      <c r="N71" s="61"/>
      <c r="O71" s="61"/>
      <c r="P71" s="61"/>
    </row>
    <row r="72" spans="1:16" ht="14.25">
      <c r="A72" s="1"/>
      <c r="B72" s="1"/>
      <c r="C72" s="1"/>
      <c r="D72" s="1"/>
      <c r="E72" s="1"/>
      <c r="F72" s="1"/>
      <c r="G72" s="30">
        <v>10.6</v>
      </c>
      <c r="H72" s="30">
        <v>9.7</v>
      </c>
      <c r="I72" s="30">
        <v>10.3</v>
      </c>
      <c r="J72" s="30">
        <v>10.1</v>
      </c>
      <c r="K72" s="30"/>
      <c r="L72" s="1"/>
      <c r="M72" s="61"/>
      <c r="N72" s="61"/>
      <c r="O72" s="61"/>
      <c r="P72" s="61"/>
    </row>
    <row r="73" spans="1:16" ht="14.25">
      <c r="A73" s="1"/>
      <c r="B73" s="1"/>
      <c r="C73" s="1"/>
      <c r="D73" s="1"/>
      <c r="E73" s="1"/>
      <c r="F73" s="1"/>
      <c r="G73" s="30">
        <v>10</v>
      </c>
      <c r="H73" s="30">
        <v>10.5</v>
      </c>
      <c r="I73" s="30">
        <v>10</v>
      </c>
      <c r="J73" s="30">
        <v>10</v>
      </c>
      <c r="K73" s="30"/>
      <c r="L73" s="1"/>
      <c r="M73" s="61"/>
      <c r="N73" s="61"/>
      <c r="O73" s="61"/>
      <c r="P73" s="61"/>
    </row>
    <row r="74" spans="1:16" ht="14.25">
      <c r="A74" s="1"/>
      <c r="B74" s="1"/>
      <c r="C74" s="1"/>
      <c r="D74" s="1"/>
      <c r="E74" s="1"/>
      <c r="F74" s="1"/>
      <c r="G74" s="30">
        <v>9.9</v>
      </c>
      <c r="H74" s="30">
        <v>10</v>
      </c>
      <c r="I74" s="30">
        <v>10.3</v>
      </c>
      <c r="J74" s="30">
        <v>10.1</v>
      </c>
      <c r="K74" s="30"/>
      <c r="L74" s="1"/>
      <c r="M74" s="61"/>
      <c r="N74" s="61"/>
      <c r="O74" s="61"/>
      <c r="P74" s="61"/>
    </row>
    <row r="75" spans="1:16" ht="14.25">
      <c r="A75" s="1"/>
      <c r="B75" s="1"/>
      <c r="C75" s="1"/>
      <c r="D75" s="1"/>
      <c r="E75" s="1"/>
      <c r="F75" s="1"/>
      <c r="G75" s="30">
        <v>10.2</v>
      </c>
      <c r="H75" s="30">
        <v>10.4</v>
      </c>
      <c r="I75" s="30">
        <v>10.6</v>
      </c>
      <c r="J75" s="30">
        <v>8.3</v>
      </c>
      <c r="K75" s="30"/>
      <c r="L75" s="1"/>
      <c r="M75" s="61"/>
      <c r="N75" s="61"/>
      <c r="O75" s="61"/>
      <c r="P75" s="6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6" ht="15">
      <c r="A78" s="22">
        <v>7</v>
      </c>
      <c r="B78" s="1">
        <v>179</v>
      </c>
      <c r="C78" s="17" t="s">
        <v>64</v>
      </c>
      <c r="D78" s="27" t="s">
        <v>61</v>
      </c>
      <c r="E78" s="141">
        <v>575</v>
      </c>
      <c r="F78" s="141"/>
      <c r="G78" s="35">
        <v>48.7</v>
      </c>
      <c r="H78" s="35">
        <v>97.1</v>
      </c>
      <c r="I78" s="35">
        <v>143.9</v>
      </c>
      <c r="J78" s="35"/>
      <c r="K78" s="35"/>
      <c r="L78" s="35">
        <v>143.9</v>
      </c>
      <c r="M78" s="61"/>
      <c r="N78" s="61"/>
      <c r="O78" s="61"/>
      <c r="P78" s="61"/>
    </row>
    <row r="79" spans="1:16" ht="15">
      <c r="A79" s="1"/>
      <c r="B79" s="1"/>
      <c r="C79" s="1"/>
      <c r="D79" s="1"/>
      <c r="E79" s="1"/>
      <c r="F79" s="1"/>
      <c r="G79" s="29">
        <v>48.7</v>
      </c>
      <c r="H79" s="29">
        <v>48.4</v>
      </c>
      <c r="I79" s="29">
        <v>46.8</v>
      </c>
      <c r="J79" s="29"/>
      <c r="K79" s="29"/>
      <c r="L79" s="1"/>
      <c r="M79" s="61"/>
      <c r="N79" s="61"/>
      <c r="O79" s="61"/>
      <c r="P79" s="61"/>
    </row>
    <row r="80" spans="1:16" ht="14.25">
      <c r="A80" s="1"/>
      <c r="B80" s="1"/>
      <c r="C80" s="1"/>
      <c r="D80" s="1"/>
      <c r="E80" s="1"/>
      <c r="F80" s="1"/>
      <c r="G80" s="30">
        <v>9.2</v>
      </c>
      <c r="H80" s="30">
        <v>8.3</v>
      </c>
      <c r="I80" s="30">
        <v>9.8</v>
      </c>
      <c r="J80" s="30"/>
      <c r="K80" s="30"/>
      <c r="L80" s="1"/>
      <c r="M80" s="61"/>
      <c r="N80" s="61"/>
      <c r="O80" s="61"/>
      <c r="P80" s="61"/>
    </row>
    <row r="81" spans="1:16" ht="14.25">
      <c r="A81" s="1"/>
      <c r="B81" s="1"/>
      <c r="C81" s="1"/>
      <c r="D81" s="1"/>
      <c r="E81" s="1"/>
      <c r="F81" s="1"/>
      <c r="G81" s="30">
        <v>9.8</v>
      </c>
      <c r="H81" s="30">
        <v>9.6</v>
      </c>
      <c r="I81" s="30">
        <v>8.9</v>
      </c>
      <c r="J81" s="30"/>
      <c r="K81" s="30"/>
      <c r="L81" s="1"/>
      <c r="M81" s="61"/>
      <c r="N81" s="61"/>
      <c r="O81" s="61"/>
      <c r="P81" s="61"/>
    </row>
    <row r="82" spans="1:16" ht="14.25">
      <c r="A82" s="1"/>
      <c r="B82" s="1"/>
      <c r="C82" s="1"/>
      <c r="D82" s="1"/>
      <c r="E82" s="1"/>
      <c r="F82" s="1"/>
      <c r="G82" s="30">
        <v>10</v>
      </c>
      <c r="H82" s="30">
        <v>10</v>
      </c>
      <c r="I82" s="30">
        <v>10.3</v>
      </c>
      <c r="J82" s="30"/>
      <c r="K82" s="30"/>
      <c r="L82" s="1"/>
      <c r="M82" s="61"/>
      <c r="N82" s="61"/>
      <c r="O82" s="61"/>
      <c r="P82" s="61"/>
    </row>
    <row r="83" spans="1:16" ht="14.25">
      <c r="A83" s="1"/>
      <c r="B83" s="1"/>
      <c r="C83" s="1"/>
      <c r="D83" s="1"/>
      <c r="E83" s="1"/>
      <c r="F83" s="1"/>
      <c r="G83" s="30">
        <v>9.8</v>
      </c>
      <c r="H83" s="30">
        <v>10.6</v>
      </c>
      <c r="I83" s="30">
        <v>9.9</v>
      </c>
      <c r="J83" s="30"/>
      <c r="K83" s="30"/>
      <c r="L83" s="1"/>
      <c r="M83" s="61"/>
      <c r="N83" s="61"/>
      <c r="O83" s="61"/>
      <c r="P83" s="61"/>
    </row>
    <row r="84" spans="1:16" ht="14.25">
      <c r="A84" s="1"/>
      <c r="B84" s="1"/>
      <c r="C84" s="1"/>
      <c r="D84" s="1"/>
      <c r="E84" s="1"/>
      <c r="F84" s="1"/>
      <c r="G84" s="30">
        <v>9.9</v>
      </c>
      <c r="H84" s="30">
        <v>9.9</v>
      </c>
      <c r="I84" s="30">
        <v>7.9</v>
      </c>
      <c r="J84" s="30"/>
      <c r="K84" s="30"/>
      <c r="L84" s="1"/>
      <c r="M84" s="61"/>
      <c r="N84" s="61"/>
      <c r="O84" s="61"/>
      <c r="P84" s="6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6" ht="15">
      <c r="A87" s="22">
        <v>8</v>
      </c>
      <c r="B87" s="1">
        <v>279</v>
      </c>
      <c r="C87" s="17" t="s">
        <v>65</v>
      </c>
      <c r="D87" s="27" t="s">
        <v>51</v>
      </c>
      <c r="E87" s="141">
        <v>573</v>
      </c>
      <c r="F87" s="141"/>
      <c r="G87" s="35">
        <v>47.2</v>
      </c>
      <c r="H87" s="35">
        <v>92.6</v>
      </c>
      <c r="I87" s="35">
        <v>142</v>
      </c>
      <c r="J87" s="35"/>
      <c r="K87" s="35"/>
      <c r="L87" s="35">
        <v>142</v>
      </c>
      <c r="M87" s="61"/>
      <c r="N87" s="61"/>
      <c r="O87" s="61"/>
      <c r="P87" s="61"/>
    </row>
    <row r="88" spans="1:16" ht="15">
      <c r="A88" s="1"/>
      <c r="B88" s="1"/>
      <c r="C88" s="1"/>
      <c r="D88" s="1"/>
      <c r="E88" s="1"/>
      <c r="F88" s="1"/>
      <c r="G88" s="29">
        <v>47.2</v>
      </c>
      <c r="H88" s="29">
        <v>45.4</v>
      </c>
      <c r="I88" s="29">
        <v>49.4</v>
      </c>
      <c r="J88" s="29"/>
      <c r="K88" s="29"/>
      <c r="L88" s="1"/>
      <c r="M88" s="61"/>
      <c r="N88" s="61"/>
      <c r="O88" s="61"/>
      <c r="P88" s="61"/>
    </row>
    <row r="89" spans="1:16" ht="14.25">
      <c r="A89" s="1"/>
      <c r="B89" s="1"/>
      <c r="C89" s="1"/>
      <c r="D89" s="1"/>
      <c r="E89" s="1"/>
      <c r="F89" s="1"/>
      <c r="G89" s="30">
        <v>10.6</v>
      </c>
      <c r="H89" s="30">
        <v>8.6</v>
      </c>
      <c r="I89" s="30">
        <v>10.4</v>
      </c>
      <c r="J89" s="30"/>
      <c r="K89" s="30"/>
      <c r="L89" s="1"/>
      <c r="M89" s="61"/>
      <c r="N89" s="61"/>
      <c r="O89" s="61"/>
      <c r="P89" s="61"/>
    </row>
    <row r="90" spans="1:16" ht="14.25">
      <c r="A90" s="1"/>
      <c r="B90" s="1"/>
      <c r="C90" s="1"/>
      <c r="D90" s="1"/>
      <c r="E90" s="1"/>
      <c r="F90" s="1"/>
      <c r="G90" s="30">
        <v>9.1</v>
      </c>
      <c r="H90" s="30">
        <v>7.9</v>
      </c>
      <c r="I90" s="30">
        <v>10</v>
      </c>
      <c r="J90" s="30"/>
      <c r="K90" s="30"/>
      <c r="L90" s="1"/>
      <c r="M90" s="61"/>
      <c r="N90" s="61"/>
      <c r="O90" s="61"/>
      <c r="P90" s="61"/>
    </row>
    <row r="91" spans="1:16" ht="14.25">
      <c r="A91" s="1"/>
      <c r="B91" s="1"/>
      <c r="C91" s="1"/>
      <c r="D91" s="1"/>
      <c r="E91" s="1"/>
      <c r="F91" s="1"/>
      <c r="G91" s="30">
        <v>8.1</v>
      </c>
      <c r="H91" s="30">
        <v>9.9</v>
      </c>
      <c r="I91" s="30">
        <v>9.5</v>
      </c>
      <c r="J91" s="30"/>
      <c r="K91" s="30"/>
      <c r="L91" s="1"/>
      <c r="M91" s="61"/>
      <c r="N91" s="61"/>
      <c r="O91" s="61"/>
      <c r="P91" s="61"/>
    </row>
    <row r="92" spans="1:16" ht="14.25">
      <c r="A92" s="1"/>
      <c r="B92" s="1"/>
      <c r="C92" s="1"/>
      <c r="D92" s="1"/>
      <c r="E92" s="1"/>
      <c r="F92" s="1"/>
      <c r="G92" s="30">
        <v>9.9</v>
      </c>
      <c r="H92" s="30">
        <v>9.6</v>
      </c>
      <c r="I92" s="30">
        <v>9.7</v>
      </c>
      <c r="J92" s="30"/>
      <c r="K92" s="30"/>
      <c r="L92" s="1"/>
      <c r="M92" s="61"/>
      <c r="N92" s="61"/>
      <c r="O92" s="61"/>
      <c r="P92" s="61"/>
    </row>
    <row r="93" spans="1:16" ht="14.25">
      <c r="A93" s="1"/>
      <c r="B93" s="1"/>
      <c r="C93" s="1"/>
      <c r="D93" s="1"/>
      <c r="E93" s="1"/>
      <c r="F93" s="1"/>
      <c r="G93" s="30">
        <v>9.5</v>
      </c>
      <c r="H93" s="30">
        <v>9.4</v>
      </c>
      <c r="I93" s="30">
        <v>9.8</v>
      </c>
      <c r="J93" s="30"/>
      <c r="K93" s="30"/>
      <c r="L93" s="1"/>
      <c r="M93" s="61"/>
      <c r="N93" s="61"/>
      <c r="O93" s="61"/>
      <c r="P93" s="61"/>
    </row>
    <row r="95" ht="9.75" customHeight="1"/>
    <row r="96" spans="1:16" ht="12.75">
      <c r="A96" s="26" t="s">
        <v>153</v>
      </c>
      <c r="M96" s="142" t="s">
        <v>34</v>
      </c>
      <c r="N96" s="142"/>
      <c r="O96" s="142"/>
      <c r="P96" s="142"/>
    </row>
  </sheetData>
  <sheetProtection/>
  <mergeCells count="17">
    <mergeCell ref="E69:F69"/>
    <mergeCell ref="E78:F78"/>
    <mergeCell ref="E87:F87"/>
    <mergeCell ref="M96:P96"/>
    <mergeCell ref="E22:F22"/>
    <mergeCell ref="E24:F24"/>
    <mergeCell ref="E33:F33"/>
    <mergeCell ref="E42:F42"/>
    <mergeCell ref="E51:F51"/>
    <mergeCell ref="E60:F60"/>
    <mergeCell ref="A1:K1"/>
    <mergeCell ref="L3:N3"/>
    <mergeCell ref="E8:F8"/>
    <mergeCell ref="A10:A12"/>
    <mergeCell ref="V10:V12"/>
    <mergeCell ref="A14:A16"/>
    <mergeCell ref="V14:V16"/>
  </mergeCells>
  <conditionalFormatting sqref="F11:Q11 F15:Q15">
    <cfRule type="cellIs" priority="6" dxfId="1" operator="equal">
      <formula>1</formula>
    </cfRule>
  </conditionalFormatting>
  <conditionalFormatting sqref="F11:Q11 F15:Q15">
    <cfRule type="cellIs" priority="5" dxfId="0" operator="equal">
      <formula>2</formula>
    </cfRule>
  </conditionalFormatting>
  <conditionalFormatting sqref="R11:U11">
    <cfRule type="cellIs" priority="4" dxfId="1" operator="equal">
      <formula>1</formula>
    </cfRule>
  </conditionalFormatting>
  <conditionalFormatting sqref="R11:U11">
    <cfRule type="cellIs" priority="3" dxfId="0" operator="equal">
      <formula>2</formula>
    </cfRule>
  </conditionalFormatting>
  <conditionalFormatting sqref="R15:U15">
    <cfRule type="cellIs" priority="2" dxfId="1" operator="equal">
      <formula>1</formula>
    </cfRule>
  </conditionalFormatting>
  <conditionalFormatting sqref="R15:U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showGridLines="0" zoomScalePageLayoutView="0" workbookViewId="0" topLeftCell="A1">
      <selection activeCell="M3" sqref="M3:N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6" width="3.421875" style="100" customWidth="1"/>
    <col min="7" max="7" width="5.140625" style="100" customWidth="1"/>
    <col min="8" max="9" width="3.421875" style="100" customWidth="1"/>
    <col min="10" max="10" width="5.140625" style="100" customWidth="1"/>
    <col min="11" max="12" width="3.421875" style="100" customWidth="1"/>
    <col min="13" max="13" width="5.140625" style="100" customWidth="1"/>
    <col min="14" max="14" width="7.28125" style="100" customWidth="1"/>
    <col min="15" max="15" width="7.57421875" style="100" customWidth="1"/>
    <col min="16" max="16384" width="9.140625" style="100" customWidth="1"/>
  </cols>
  <sheetData>
    <row r="1" spans="1:13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3" ht="15.75">
      <c r="A2" s="101" t="s">
        <v>35</v>
      </c>
      <c r="C2" s="102">
        <v>12</v>
      </c>
    </row>
    <row r="3" spans="1:14" ht="15.75">
      <c r="A3" s="101" t="s">
        <v>36</v>
      </c>
      <c r="C3" s="102" t="s">
        <v>25</v>
      </c>
      <c r="M3" s="153" t="s">
        <v>37</v>
      </c>
      <c r="N3" s="153"/>
    </row>
    <row r="4" spans="1:3" ht="15.75">
      <c r="A4" s="101" t="s">
        <v>38</v>
      </c>
      <c r="C4" s="102" t="s">
        <v>21</v>
      </c>
    </row>
    <row r="6" spans="1:14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207</v>
      </c>
      <c r="H6" s="104" t="s">
        <v>43</v>
      </c>
      <c r="I6" s="104" t="s">
        <v>44</v>
      </c>
      <c r="J6" s="104" t="s">
        <v>207</v>
      </c>
      <c r="K6" s="104" t="s">
        <v>43</v>
      </c>
      <c r="L6" s="104" t="s">
        <v>44</v>
      </c>
      <c r="M6" s="104" t="s">
        <v>207</v>
      </c>
      <c r="N6" s="104" t="s">
        <v>49</v>
      </c>
    </row>
    <row r="7" ht="7.5" customHeight="1"/>
    <row r="8" spans="1:14" ht="15">
      <c r="A8" s="106">
        <v>1</v>
      </c>
      <c r="B8" s="100">
        <v>2</v>
      </c>
      <c r="C8" s="101" t="s">
        <v>531</v>
      </c>
      <c r="D8" s="107" t="s">
        <v>54</v>
      </c>
      <c r="E8" s="100">
        <v>98</v>
      </c>
      <c r="F8" s="100">
        <v>100</v>
      </c>
      <c r="G8" s="113">
        <v>198</v>
      </c>
      <c r="H8" s="100">
        <v>100</v>
      </c>
      <c r="I8" s="100">
        <v>99</v>
      </c>
      <c r="J8" s="113">
        <v>199</v>
      </c>
      <c r="K8" s="100">
        <v>99</v>
      </c>
      <c r="L8" s="100">
        <v>99</v>
      </c>
      <c r="M8" s="113">
        <v>198</v>
      </c>
      <c r="N8" s="119">
        <v>595</v>
      </c>
    </row>
    <row r="9" ht="12.75">
      <c r="N9" s="110" t="s">
        <v>301</v>
      </c>
    </row>
    <row r="10" spans="1:14" ht="15">
      <c r="A10" s="106">
        <v>2</v>
      </c>
      <c r="B10" s="100">
        <v>165</v>
      </c>
      <c r="C10" s="101" t="s">
        <v>554</v>
      </c>
      <c r="D10" s="107" t="s">
        <v>209</v>
      </c>
      <c r="E10" s="100">
        <v>98</v>
      </c>
      <c r="F10" s="100">
        <v>100</v>
      </c>
      <c r="G10" s="113">
        <v>198</v>
      </c>
      <c r="H10" s="100">
        <v>100</v>
      </c>
      <c r="I10" s="100">
        <v>99</v>
      </c>
      <c r="J10" s="113">
        <v>199</v>
      </c>
      <c r="K10" s="100">
        <v>98</v>
      </c>
      <c r="L10" s="100">
        <v>97</v>
      </c>
      <c r="M10" s="113">
        <v>195</v>
      </c>
      <c r="N10" s="119">
        <v>592</v>
      </c>
    </row>
    <row r="11" ht="12.75">
      <c r="N11" s="110" t="s">
        <v>359</v>
      </c>
    </row>
    <row r="12" spans="1:14" ht="15">
      <c r="A12" s="106">
        <v>3</v>
      </c>
      <c r="B12" s="100">
        <v>390</v>
      </c>
      <c r="C12" s="101" t="s">
        <v>584</v>
      </c>
      <c r="D12" s="107" t="s">
        <v>83</v>
      </c>
      <c r="E12" s="100">
        <v>97</v>
      </c>
      <c r="F12" s="100">
        <v>95</v>
      </c>
      <c r="G12" s="113">
        <v>192</v>
      </c>
      <c r="H12" s="100">
        <v>100</v>
      </c>
      <c r="I12" s="100">
        <v>100</v>
      </c>
      <c r="J12" s="113">
        <v>200</v>
      </c>
      <c r="K12" s="100">
        <v>99</v>
      </c>
      <c r="L12" s="100">
        <v>98</v>
      </c>
      <c r="M12" s="113">
        <v>197</v>
      </c>
      <c r="N12" s="119">
        <v>589</v>
      </c>
    </row>
    <row r="13" ht="12.75">
      <c r="N13" s="110" t="s">
        <v>359</v>
      </c>
    </row>
    <row r="14" spans="1:14" ht="15">
      <c r="A14" s="106">
        <v>4</v>
      </c>
      <c r="B14" s="100">
        <v>167</v>
      </c>
      <c r="C14" s="101" t="s">
        <v>527</v>
      </c>
      <c r="D14" s="107" t="s">
        <v>209</v>
      </c>
      <c r="E14" s="100">
        <v>97</v>
      </c>
      <c r="F14" s="100">
        <v>98</v>
      </c>
      <c r="G14" s="113">
        <v>195</v>
      </c>
      <c r="H14" s="100">
        <v>99</v>
      </c>
      <c r="I14" s="100">
        <v>100</v>
      </c>
      <c r="J14" s="113">
        <v>199</v>
      </c>
      <c r="K14" s="100">
        <v>99</v>
      </c>
      <c r="L14" s="100">
        <v>96</v>
      </c>
      <c r="M14" s="113">
        <v>195</v>
      </c>
      <c r="N14" s="119">
        <v>589</v>
      </c>
    </row>
    <row r="15" ht="12.75">
      <c r="N15" s="110" t="s">
        <v>600</v>
      </c>
    </row>
    <row r="16" spans="1:14" ht="15">
      <c r="A16" s="106">
        <v>5</v>
      </c>
      <c r="B16" s="100">
        <v>366</v>
      </c>
      <c r="C16" s="101" t="s">
        <v>535</v>
      </c>
      <c r="D16" s="107" t="s">
        <v>95</v>
      </c>
      <c r="E16" s="100">
        <v>98</v>
      </c>
      <c r="F16" s="100">
        <v>100</v>
      </c>
      <c r="G16" s="113">
        <v>198</v>
      </c>
      <c r="H16" s="100">
        <v>99</v>
      </c>
      <c r="I16" s="100">
        <v>99</v>
      </c>
      <c r="J16" s="113">
        <v>198</v>
      </c>
      <c r="K16" s="100">
        <v>97</v>
      </c>
      <c r="L16" s="100">
        <v>96</v>
      </c>
      <c r="M16" s="113">
        <v>193</v>
      </c>
      <c r="N16" s="119">
        <v>589</v>
      </c>
    </row>
    <row r="17" ht="12.75">
      <c r="N17" s="110" t="s">
        <v>600</v>
      </c>
    </row>
    <row r="18" spans="1:14" ht="15">
      <c r="A18" s="106">
        <v>6</v>
      </c>
      <c r="B18" s="100">
        <v>149</v>
      </c>
      <c r="C18" s="101" t="s">
        <v>511</v>
      </c>
      <c r="D18" s="107" t="s">
        <v>209</v>
      </c>
      <c r="E18" s="100">
        <v>98</v>
      </c>
      <c r="F18" s="100">
        <v>96</v>
      </c>
      <c r="G18" s="113">
        <v>194</v>
      </c>
      <c r="H18" s="100">
        <v>100</v>
      </c>
      <c r="I18" s="100">
        <v>99</v>
      </c>
      <c r="J18" s="113">
        <v>199</v>
      </c>
      <c r="K18" s="100">
        <v>97</v>
      </c>
      <c r="L18" s="100">
        <v>97</v>
      </c>
      <c r="M18" s="113">
        <v>194</v>
      </c>
      <c r="N18" s="119">
        <v>587</v>
      </c>
    </row>
    <row r="19" ht="12.75">
      <c r="N19" s="110" t="s">
        <v>329</v>
      </c>
    </row>
    <row r="20" spans="1:14" ht="15">
      <c r="A20" s="106">
        <v>7</v>
      </c>
      <c r="B20" s="100">
        <v>133</v>
      </c>
      <c r="C20" s="101" t="s">
        <v>519</v>
      </c>
      <c r="D20" s="107" t="s">
        <v>305</v>
      </c>
      <c r="E20" s="100">
        <v>99</v>
      </c>
      <c r="F20" s="100">
        <v>98</v>
      </c>
      <c r="G20" s="113">
        <v>197</v>
      </c>
      <c r="H20" s="100">
        <v>100</v>
      </c>
      <c r="I20" s="100">
        <v>98</v>
      </c>
      <c r="J20" s="113">
        <v>198</v>
      </c>
      <c r="K20" s="100">
        <v>97</v>
      </c>
      <c r="L20" s="100">
        <v>95</v>
      </c>
      <c r="M20" s="113">
        <v>192</v>
      </c>
      <c r="N20" s="119">
        <v>587</v>
      </c>
    </row>
    <row r="21" ht="12.75">
      <c r="N21" s="110" t="s">
        <v>359</v>
      </c>
    </row>
    <row r="22" spans="1:14" ht="15">
      <c r="A22" s="106">
        <v>8</v>
      </c>
      <c r="B22" s="100">
        <v>134</v>
      </c>
      <c r="C22" s="101" t="s">
        <v>570</v>
      </c>
      <c r="D22" s="107" t="s">
        <v>363</v>
      </c>
      <c r="E22" s="100">
        <v>98</v>
      </c>
      <c r="F22" s="100">
        <v>97</v>
      </c>
      <c r="G22" s="113">
        <v>195</v>
      </c>
      <c r="H22" s="100">
        <v>100</v>
      </c>
      <c r="I22" s="100">
        <v>99</v>
      </c>
      <c r="J22" s="113">
        <v>199</v>
      </c>
      <c r="K22" s="100">
        <v>96</v>
      </c>
      <c r="L22" s="100">
        <v>97</v>
      </c>
      <c r="M22" s="113">
        <v>193</v>
      </c>
      <c r="N22" s="119">
        <v>587</v>
      </c>
    </row>
    <row r="23" ht="12.75">
      <c r="N23" s="110" t="s">
        <v>364</v>
      </c>
    </row>
    <row r="24" spans="1:14" ht="15">
      <c r="A24" s="106">
        <v>9</v>
      </c>
      <c r="B24" s="100">
        <v>314</v>
      </c>
      <c r="C24" s="101" t="s">
        <v>538</v>
      </c>
      <c r="D24" s="107" t="s">
        <v>86</v>
      </c>
      <c r="E24" s="100">
        <v>97</v>
      </c>
      <c r="F24" s="100">
        <v>97</v>
      </c>
      <c r="G24" s="113">
        <v>194</v>
      </c>
      <c r="H24" s="100">
        <v>99</v>
      </c>
      <c r="I24" s="100">
        <v>98</v>
      </c>
      <c r="J24" s="113">
        <v>197</v>
      </c>
      <c r="K24" s="100">
        <v>98</v>
      </c>
      <c r="L24" s="100">
        <v>97</v>
      </c>
      <c r="M24" s="113">
        <v>195</v>
      </c>
      <c r="N24" s="119">
        <v>586</v>
      </c>
    </row>
    <row r="25" ht="12.75">
      <c r="N25" s="110" t="s">
        <v>329</v>
      </c>
    </row>
    <row r="26" spans="1:14" ht="15">
      <c r="A26" s="106">
        <v>10</v>
      </c>
      <c r="B26" s="100">
        <v>145</v>
      </c>
      <c r="C26" s="101" t="s">
        <v>513</v>
      </c>
      <c r="D26" s="107" t="s">
        <v>209</v>
      </c>
      <c r="E26" s="100">
        <v>98</v>
      </c>
      <c r="F26" s="100">
        <v>99</v>
      </c>
      <c r="G26" s="113">
        <v>197</v>
      </c>
      <c r="H26" s="100">
        <v>97</v>
      </c>
      <c r="I26" s="100">
        <v>98</v>
      </c>
      <c r="J26" s="113">
        <v>195</v>
      </c>
      <c r="K26" s="100">
        <v>97</v>
      </c>
      <c r="L26" s="100">
        <v>97</v>
      </c>
      <c r="M26" s="113">
        <v>194</v>
      </c>
      <c r="N26" s="119">
        <v>586</v>
      </c>
    </row>
    <row r="27" ht="12.75">
      <c r="N27" s="110" t="s">
        <v>359</v>
      </c>
    </row>
    <row r="28" spans="1:14" ht="15">
      <c r="A28" s="106">
        <v>11</v>
      </c>
      <c r="B28" s="100">
        <v>36</v>
      </c>
      <c r="C28" s="101" t="s">
        <v>551</v>
      </c>
      <c r="D28" s="107" t="s">
        <v>216</v>
      </c>
      <c r="E28" s="100">
        <v>97</v>
      </c>
      <c r="F28" s="100">
        <v>98</v>
      </c>
      <c r="G28" s="113">
        <v>195</v>
      </c>
      <c r="H28" s="100">
        <v>99</v>
      </c>
      <c r="I28" s="100">
        <v>98</v>
      </c>
      <c r="J28" s="113">
        <v>197</v>
      </c>
      <c r="K28" s="100">
        <v>98</v>
      </c>
      <c r="L28" s="100">
        <v>96</v>
      </c>
      <c r="M28" s="113">
        <v>194</v>
      </c>
      <c r="N28" s="119">
        <v>586</v>
      </c>
    </row>
    <row r="29" ht="12.75">
      <c r="N29" s="110" t="s">
        <v>359</v>
      </c>
    </row>
    <row r="30" spans="1:14" ht="15">
      <c r="A30" s="106">
        <v>12</v>
      </c>
      <c r="B30" s="100">
        <v>353</v>
      </c>
      <c r="C30" s="101" t="s">
        <v>502</v>
      </c>
      <c r="D30" s="107" t="s">
        <v>503</v>
      </c>
      <c r="E30" s="100">
        <v>97</v>
      </c>
      <c r="F30" s="100">
        <v>98</v>
      </c>
      <c r="G30" s="113">
        <v>195</v>
      </c>
      <c r="H30" s="100">
        <v>98</v>
      </c>
      <c r="I30" s="100">
        <v>100</v>
      </c>
      <c r="J30" s="113">
        <v>198</v>
      </c>
      <c r="K30" s="100">
        <v>95</v>
      </c>
      <c r="L30" s="100">
        <v>98</v>
      </c>
      <c r="M30" s="113">
        <v>193</v>
      </c>
      <c r="N30" s="119">
        <v>586</v>
      </c>
    </row>
    <row r="31" ht="12.75">
      <c r="N31" s="110" t="s">
        <v>374</v>
      </c>
    </row>
    <row r="32" spans="1:14" ht="15">
      <c r="A32" s="106">
        <v>13</v>
      </c>
      <c r="B32" s="100">
        <v>406</v>
      </c>
      <c r="C32" s="101" t="s">
        <v>540</v>
      </c>
      <c r="D32" s="107" t="s">
        <v>541</v>
      </c>
      <c r="E32" s="100">
        <v>98</v>
      </c>
      <c r="F32" s="100">
        <v>100</v>
      </c>
      <c r="G32" s="113">
        <v>198</v>
      </c>
      <c r="H32" s="100">
        <v>99</v>
      </c>
      <c r="I32" s="100">
        <v>100</v>
      </c>
      <c r="J32" s="113">
        <v>199</v>
      </c>
      <c r="K32" s="100">
        <v>95</v>
      </c>
      <c r="L32" s="100">
        <v>93</v>
      </c>
      <c r="M32" s="113">
        <v>188</v>
      </c>
      <c r="N32" s="119">
        <v>585</v>
      </c>
    </row>
    <row r="33" ht="12.75">
      <c r="N33" s="110" t="s">
        <v>310</v>
      </c>
    </row>
    <row r="34" spans="1:14" ht="15">
      <c r="A34" s="106">
        <v>14</v>
      </c>
      <c r="B34" s="100">
        <v>1</v>
      </c>
      <c r="C34" s="101" t="s">
        <v>843</v>
      </c>
      <c r="D34" s="107" t="s">
        <v>54</v>
      </c>
      <c r="E34" s="100">
        <v>98</v>
      </c>
      <c r="F34" s="100">
        <v>98</v>
      </c>
      <c r="G34" s="113">
        <v>196</v>
      </c>
      <c r="H34" s="100">
        <v>100</v>
      </c>
      <c r="I34" s="100">
        <v>99</v>
      </c>
      <c r="J34" s="113">
        <v>199</v>
      </c>
      <c r="K34" s="100">
        <v>95</v>
      </c>
      <c r="L34" s="100">
        <v>95</v>
      </c>
      <c r="M34" s="113">
        <v>190</v>
      </c>
      <c r="N34" s="119">
        <v>585</v>
      </c>
    </row>
    <row r="35" ht="12.75">
      <c r="N35" s="110" t="s">
        <v>335</v>
      </c>
    </row>
    <row r="36" spans="1:14" ht="15">
      <c r="A36" s="106">
        <v>15</v>
      </c>
      <c r="B36" s="100">
        <v>47</v>
      </c>
      <c r="C36" s="101" t="s">
        <v>518</v>
      </c>
      <c r="D36" s="107" t="s">
        <v>125</v>
      </c>
      <c r="E36" s="100">
        <v>98</v>
      </c>
      <c r="F36" s="100">
        <v>99</v>
      </c>
      <c r="G36" s="113">
        <v>197</v>
      </c>
      <c r="H36" s="100">
        <v>100</v>
      </c>
      <c r="I36" s="100">
        <v>100</v>
      </c>
      <c r="J36" s="113">
        <v>200</v>
      </c>
      <c r="K36" s="100">
        <v>91</v>
      </c>
      <c r="L36" s="100">
        <v>97</v>
      </c>
      <c r="M36" s="113">
        <v>188</v>
      </c>
      <c r="N36" s="119">
        <v>585</v>
      </c>
    </row>
    <row r="37" ht="12.75">
      <c r="N37" s="110" t="s">
        <v>359</v>
      </c>
    </row>
    <row r="38" spans="1:14" ht="15">
      <c r="A38" s="106">
        <v>16</v>
      </c>
      <c r="B38" s="100">
        <v>23</v>
      </c>
      <c r="C38" s="101" t="s">
        <v>560</v>
      </c>
      <c r="D38" s="107" t="s">
        <v>216</v>
      </c>
      <c r="E38" s="100">
        <v>100</v>
      </c>
      <c r="F38" s="100">
        <v>98</v>
      </c>
      <c r="G38" s="113">
        <v>198</v>
      </c>
      <c r="H38" s="100">
        <v>98</v>
      </c>
      <c r="I38" s="100">
        <v>99</v>
      </c>
      <c r="J38" s="113">
        <v>197</v>
      </c>
      <c r="K38" s="100">
        <v>94</v>
      </c>
      <c r="L38" s="100">
        <v>96</v>
      </c>
      <c r="M38" s="113">
        <v>190</v>
      </c>
      <c r="N38" s="119">
        <v>585</v>
      </c>
    </row>
    <row r="39" ht="12.75">
      <c r="N39" s="110" t="s">
        <v>364</v>
      </c>
    </row>
    <row r="40" spans="1:14" ht="15">
      <c r="A40" s="106">
        <v>17</v>
      </c>
      <c r="B40" s="100">
        <v>131</v>
      </c>
      <c r="C40" s="101" t="s">
        <v>557</v>
      </c>
      <c r="D40" s="107" t="s">
        <v>305</v>
      </c>
      <c r="E40" s="100">
        <v>98</v>
      </c>
      <c r="F40" s="100">
        <v>96</v>
      </c>
      <c r="G40" s="113">
        <v>194</v>
      </c>
      <c r="H40" s="100">
        <v>100</v>
      </c>
      <c r="I40" s="100">
        <v>99</v>
      </c>
      <c r="J40" s="113">
        <v>199</v>
      </c>
      <c r="K40" s="100">
        <v>95</v>
      </c>
      <c r="L40" s="100">
        <v>97</v>
      </c>
      <c r="M40" s="113">
        <v>192</v>
      </c>
      <c r="N40" s="119">
        <v>585</v>
      </c>
    </row>
    <row r="41" ht="12.75">
      <c r="N41" s="110" t="s">
        <v>210</v>
      </c>
    </row>
    <row r="42" spans="1:14" ht="15">
      <c r="A42" s="106">
        <v>18</v>
      </c>
      <c r="B42" s="100">
        <v>368</v>
      </c>
      <c r="C42" s="101" t="s">
        <v>542</v>
      </c>
      <c r="D42" s="107" t="s">
        <v>95</v>
      </c>
      <c r="E42" s="100">
        <v>98</v>
      </c>
      <c r="F42" s="100">
        <v>98</v>
      </c>
      <c r="G42" s="113">
        <v>196</v>
      </c>
      <c r="H42" s="100">
        <v>99</v>
      </c>
      <c r="I42" s="100">
        <v>100</v>
      </c>
      <c r="J42" s="113">
        <v>199</v>
      </c>
      <c r="K42" s="100">
        <v>95</v>
      </c>
      <c r="L42" s="100">
        <v>94</v>
      </c>
      <c r="M42" s="113">
        <v>189</v>
      </c>
      <c r="N42" s="119">
        <v>584</v>
      </c>
    </row>
    <row r="43" ht="12.75">
      <c r="N43" s="110" t="s">
        <v>324</v>
      </c>
    </row>
    <row r="44" spans="1:14" ht="15">
      <c r="A44" s="106">
        <v>19</v>
      </c>
      <c r="B44" s="100">
        <v>417</v>
      </c>
      <c r="C44" s="101" t="s">
        <v>505</v>
      </c>
      <c r="D44" s="107" t="s">
        <v>506</v>
      </c>
      <c r="E44" s="100">
        <v>95</v>
      </c>
      <c r="F44" s="100">
        <v>96</v>
      </c>
      <c r="G44" s="113">
        <v>191</v>
      </c>
      <c r="H44" s="100">
        <v>99</v>
      </c>
      <c r="I44" s="100">
        <v>99</v>
      </c>
      <c r="J44" s="113">
        <v>198</v>
      </c>
      <c r="K44" s="100">
        <v>96</v>
      </c>
      <c r="L44" s="100">
        <v>99</v>
      </c>
      <c r="M44" s="113">
        <v>195</v>
      </c>
      <c r="N44" s="119">
        <v>584</v>
      </c>
    </row>
    <row r="45" ht="12.75">
      <c r="N45" s="110" t="s">
        <v>359</v>
      </c>
    </row>
    <row r="46" spans="1:14" ht="15">
      <c r="A46" s="106">
        <v>20</v>
      </c>
      <c r="B46" s="100">
        <v>252</v>
      </c>
      <c r="C46" s="101" t="s">
        <v>500</v>
      </c>
      <c r="D46" s="107" t="s">
        <v>292</v>
      </c>
      <c r="E46" s="100">
        <v>97</v>
      </c>
      <c r="F46" s="100">
        <v>97</v>
      </c>
      <c r="G46" s="113">
        <v>194</v>
      </c>
      <c r="H46" s="100">
        <v>97</v>
      </c>
      <c r="I46" s="100">
        <v>99</v>
      </c>
      <c r="J46" s="113">
        <v>196</v>
      </c>
      <c r="K46" s="100">
        <v>97</v>
      </c>
      <c r="L46" s="100">
        <v>97</v>
      </c>
      <c r="M46" s="113">
        <v>194</v>
      </c>
      <c r="N46" s="119">
        <v>584</v>
      </c>
    </row>
    <row r="47" ht="12.75">
      <c r="N47" s="110" t="s">
        <v>359</v>
      </c>
    </row>
    <row r="48" spans="1:14" ht="15">
      <c r="A48" s="106">
        <v>21</v>
      </c>
      <c r="B48" s="100">
        <v>207</v>
      </c>
      <c r="C48" s="101" t="s">
        <v>556</v>
      </c>
      <c r="D48" s="107" t="s">
        <v>74</v>
      </c>
      <c r="E48" s="100">
        <v>96</v>
      </c>
      <c r="F48" s="100">
        <v>100</v>
      </c>
      <c r="G48" s="113">
        <v>196</v>
      </c>
      <c r="H48" s="100">
        <v>100</v>
      </c>
      <c r="I48" s="100">
        <v>96</v>
      </c>
      <c r="J48" s="113">
        <v>196</v>
      </c>
      <c r="K48" s="100">
        <v>97</v>
      </c>
      <c r="L48" s="100">
        <v>95</v>
      </c>
      <c r="M48" s="113">
        <v>192</v>
      </c>
      <c r="N48" s="119">
        <v>584</v>
      </c>
    </row>
    <row r="49" ht="12.75">
      <c r="N49" s="110" t="s">
        <v>600</v>
      </c>
    </row>
    <row r="50" spans="1:14" ht="15">
      <c r="A50" s="106">
        <v>22</v>
      </c>
      <c r="B50" s="100">
        <v>3</v>
      </c>
      <c r="C50" s="101" t="s">
        <v>537</v>
      </c>
      <c r="D50" s="107" t="s">
        <v>54</v>
      </c>
      <c r="E50" s="100">
        <v>98</v>
      </c>
      <c r="F50" s="100">
        <v>99</v>
      </c>
      <c r="G50" s="113">
        <v>197</v>
      </c>
      <c r="H50" s="100">
        <v>99</v>
      </c>
      <c r="I50" s="100">
        <v>99</v>
      </c>
      <c r="J50" s="113">
        <v>198</v>
      </c>
      <c r="K50" s="100">
        <v>91</v>
      </c>
      <c r="L50" s="100">
        <v>98</v>
      </c>
      <c r="M50" s="113">
        <v>189</v>
      </c>
      <c r="N50" s="119">
        <v>584</v>
      </c>
    </row>
    <row r="51" ht="12.75">
      <c r="N51" s="110" t="s">
        <v>379</v>
      </c>
    </row>
    <row r="52" spans="1:14" ht="15">
      <c r="A52" s="106">
        <v>23</v>
      </c>
      <c r="B52" s="100">
        <v>5</v>
      </c>
      <c r="C52" s="101" t="s">
        <v>515</v>
      </c>
      <c r="D52" s="107" t="s">
        <v>54</v>
      </c>
      <c r="E52" s="100">
        <v>98</v>
      </c>
      <c r="F52" s="100">
        <v>95</v>
      </c>
      <c r="G52" s="113">
        <v>193</v>
      </c>
      <c r="H52" s="100">
        <v>99</v>
      </c>
      <c r="I52" s="100">
        <v>99</v>
      </c>
      <c r="J52" s="113">
        <v>198</v>
      </c>
      <c r="K52" s="100">
        <v>98</v>
      </c>
      <c r="L52" s="100">
        <v>95</v>
      </c>
      <c r="M52" s="113">
        <v>193</v>
      </c>
      <c r="N52" s="119">
        <v>584</v>
      </c>
    </row>
    <row r="53" ht="12.75">
      <c r="N53" s="110" t="s">
        <v>379</v>
      </c>
    </row>
    <row r="54" spans="1:14" ht="15">
      <c r="A54" s="106">
        <v>24</v>
      </c>
      <c r="B54" s="100">
        <v>318</v>
      </c>
      <c r="C54" s="101" t="s">
        <v>517</v>
      </c>
      <c r="D54" s="107" t="s">
        <v>86</v>
      </c>
      <c r="E54" s="100">
        <v>99</v>
      </c>
      <c r="F54" s="100">
        <v>99</v>
      </c>
      <c r="G54" s="113">
        <v>198</v>
      </c>
      <c r="H54" s="100">
        <v>97</v>
      </c>
      <c r="I54" s="100">
        <v>99</v>
      </c>
      <c r="J54" s="113">
        <v>196</v>
      </c>
      <c r="K54" s="100">
        <v>94</v>
      </c>
      <c r="L54" s="100">
        <v>96</v>
      </c>
      <c r="M54" s="113">
        <v>190</v>
      </c>
      <c r="N54" s="119">
        <v>584</v>
      </c>
    </row>
    <row r="55" ht="12.75">
      <c r="N55" s="110" t="s">
        <v>59</v>
      </c>
    </row>
    <row r="56" spans="1:14" ht="15">
      <c r="A56" s="106">
        <v>25</v>
      </c>
      <c r="B56" s="100">
        <v>369</v>
      </c>
      <c r="C56" s="101" t="s">
        <v>508</v>
      </c>
      <c r="D56" s="107" t="s">
        <v>95</v>
      </c>
      <c r="E56" s="100">
        <v>96</v>
      </c>
      <c r="F56" s="100">
        <v>98</v>
      </c>
      <c r="G56" s="113">
        <v>194</v>
      </c>
      <c r="H56" s="100">
        <v>98</v>
      </c>
      <c r="I56" s="100">
        <v>99</v>
      </c>
      <c r="J56" s="113">
        <v>197</v>
      </c>
      <c r="K56" s="100">
        <v>95</v>
      </c>
      <c r="L56" s="100">
        <v>97</v>
      </c>
      <c r="M56" s="113">
        <v>192</v>
      </c>
      <c r="N56" s="119">
        <v>583</v>
      </c>
    </row>
    <row r="57" ht="12.75">
      <c r="N57" s="110" t="s">
        <v>339</v>
      </c>
    </row>
    <row r="58" spans="1:14" ht="15">
      <c r="A58" s="106">
        <v>26</v>
      </c>
      <c r="B58" s="100">
        <v>367</v>
      </c>
      <c r="C58" s="101" t="s">
        <v>526</v>
      </c>
      <c r="D58" s="107" t="s">
        <v>95</v>
      </c>
      <c r="E58" s="100">
        <v>97</v>
      </c>
      <c r="F58" s="100">
        <v>96</v>
      </c>
      <c r="G58" s="113">
        <v>193</v>
      </c>
      <c r="H58" s="100">
        <v>99</v>
      </c>
      <c r="I58" s="100">
        <v>100</v>
      </c>
      <c r="J58" s="113">
        <v>199</v>
      </c>
      <c r="K58" s="100">
        <v>95</v>
      </c>
      <c r="L58" s="100">
        <v>96</v>
      </c>
      <c r="M58" s="113">
        <v>191</v>
      </c>
      <c r="N58" s="119">
        <v>583</v>
      </c>
    </row>
    <row r="59" ht="12.75">
      <c r="N59" s="110" t="s">
        <v>369</v>
      </c>
    </row>
    <row r="60" spans="1:14" ht="15">
      <c r="A60" s="106">
        <v>27</v>
      </c>
      <c r="B60" s="100">
        <v>4</v>
      </c>
      <c r="C60" s="101" t="s">
        <v>562</v>
      </c>
      <c r="D60" s="107" t="s">
        <v>54</v>
      </c>
      <c r="E60" s="100">
        <v>97</v>
      </c>
      <c r="F60" s="100">
        <v>97</v>
      </c>
      <c r="G60" s="113">
        <v>194</v>
      </c>
      <c r="H60" s="100">
        <v>97</v>
      </c>
      <c r="I60" s="100">
        <v>98</v>
      </c>
      <c r="J60" s="113">
        <v>195</v>
      </c>
      <c r="K60" s="100">
        <v>97</v>
      </c>
      <c r="L60" s="100">
        <v>97</v>
      </c>
      <c r="M60" s="113">
        <v>194</v>
      </c>
      <c r="N60" s="119">
        <v>583</v>
      </c>
    </row>
    <row r="61" ht="12.75">
      <c r="N61" s="110" t="s">
        <v>391</v>
      </c>
    </row>
    <row r="62" spans="1:14" ht="15">
      <c r="A62" s="106">
        <v>28</v>
      </c>
      <c r="B62" s="100">
        <v>164</v>
      </c>
      <c r="C62" s="101" t="s">
        <v>582</v>
      </c>
      <c r="D62" s="107" t="s">
        <v>209</v>
      </c>
      <c r="E62" s="100">
        <v>97</v>
      </c>
      <c r="F62" s="100">
        <v>98</v>
      </c>
      <c r="G62" s="113">
        <v>195</v>
      </c>
      <c r="H62" s="100">
        <v>99</v>
      </c>
      <c r="I62" s="100">
        <v>99</v>
      </c>
      <c r="J62" s="113">
        <v>198</v>
      </c>
      <c r="K62" s="100">
        <v>96</v>
      </c>
      <c r="L62" s="100">
        <v>94</v>
      </c>
      <c r="M62" s="113">
        <v>190</v>
      </c>
      <c r="N62" s="119">
        <v>583</v>
      </c>
    </row>
    <row r="63" ht="12.75">
      <c r="N63" s="110" t="s">
        <v>66</v>
      </c>
    </row>
    <row r="64" spans="1:14" ht="15">
      <c r="A64" s="106">
        <v>29</v>
      </c>
      <c r="B64" s="100">
        <v>324</v>
      </c>
      <c r="C64" s="101" t="s">
        <v>520</v>
      </c>
      <c r="D64" s="107" t="s">
        <v>86</v>
      </c>
      <c r="E64" s="100">
        <v>97</v>
      </c>
      <c r="F64" s="100">
        <v>95</v>
      </c>
      <c r="G64" s="113">
        <v>192</v>
      </c>
      <c r="H64" s="100">
        <v>99</v>
      </c>
      <c r="I64" s="100">
        <v>98</v>
      </c>
      <c r="J64" s="113">
        <v>197</v>
      </c>
      <c r="K64" s="100">
        <v>95</v>
      </c>
      <c r="L64" s="100">
        <v>98</v>
      </c>
      <c r="M64" s="113">
        <v>193</v>
      </c>
      <c r="N64" s="119">
        <v>582</v>
      </c>
    </row>
    <row r="65" ht="12.75">
      <c r="N65" s="110" t="s">
        <v>359</v>
      </c>
    </row>
    <row r="66" spans="1:14" ht="15">
      <c r="A66" s="106">
        <v>30</v>
      </c>
      <c r="B66" s="100">
        <v>42</v>
      </c>
      <c r="C66" s="101" t="s">
        <v>578</v>
      </c>
      <c r="D66" s="107" t="s">
        <v>125</v>
      </c>
      <c r="E66" s="100">
        <v>98</v>
      </c>
      <c r="F66" s="100">
        <v>97</v>
      </c>
      <c r="G66" s="113">
        <v>195</v>
      </c>
      <c r="H66" s="100">
        <v>99</v>
      </c>
      <c r="I66" s="100">
        <v>100</v>
      </c>
      <c r="J66" s="113">
        <v>199</v>
      </c>
      <c r="K66" s="100">
        <v>94</v>
      </c>
      <c r="L66" s="100">
        <v>94</v>
      </c>
      <c r="M66" s="113">
        <v>188</v>
      </c>
      <c r="N66" s="119">
        <v>582</v>
      </c>
    </row>
    <row r="67" ht="12.75">
      <c r="N67" s="110" t="s">
        <v>374</v>
      </c>
    </row>
    <row r="68" spans="1:14" ht="15">
      <c r="A68" s="106">
        <v>31</v>
      </c>
      <c r="B68" s="100">
        <v>293</v>
      </c>
      <c r="C68" s="101" t="s">
        <v>577</v>
      </c>
      <c r="D68" s="107" t="s">
        <v>549</v>
      </c>
      <c r="E68" s="100">
        <v>95</v>
      </c>
      <c r="F68" s="100">
        <v>96</v>
      </c>
      <c r="G68" s="113">
        <v>191</v>
      </c>
      <c r="H68" s="100">
        <v>98</v>
      </c>
      <c r="I68" s="100">
        <v>98</v>
      </c>
      <c r="J68" s="113">
        <v>196</v>
      </c>
      <c r="K68" s="100">
        <v>97</v>
      </c>
      <c r="L68" s="100">
        <v>98</v>
      </c>
      <c r="M68" s="113">
        <v>195</v>
      </c>
      <c r="N68" s="119">
        <v>582</v>
      </c>
    </row>
    <row r="69" ht="12.75">
      <c r="N69" s="110" t="s">
        <v>210</v>
      </c>
    </row>
    <row r="70" spans="1:14" ht="15">
      <c r="A70" s="106">
        <v>32</v>
      </c>
      <c r="B70" s="100">
        <v>256</v>
      </c>
      <c r="C70" s="101" t="s">
        <v>545</v>
      </c>
      <c r="D70" s="107" t="s">
        <v>292</v>
      </c>
      <c r="E70" s="100">
        <v>97</v>
      </c>
      <c r="F70" s="100">
        <v>99</v>
      </c>
      <c r="G70" s="113">
        <v>196</v>
      </c>
      <c r="H70" s="100">
        <v>98</v>
      </c>
      <c r="I70" s="100">
        <v>99</v>
      </c>
      <c r="J70" s="113">
        <v>197</v>
      </c>
      <c r="K70" s="100">
        <v>98</v>
      </c>
      <c r="L70" s="100">
        <v>91</v>
      </c>
      <c r="M70" s="113">
        <v>189</v>
      </c>
      <c r="N70" s="119">
        <v>582</v>
      </c>
    </row>
    <row r="71" ht="12.75">
      <c r="N71" s="110" t="s">
        <v>391</v>
      </c>
    </row>
    <row r="72" spans="1:14" ht="15">
      <c r="A72" s="106">
        <v>33</v>
      </c>
      <c r="B72" s="100">
        <v>385</v>
      </c>
      <c r="C72" s="101" t="s">
        <v>555</v>
      </c>
      <c r="D72" s="107" t="s">
        <v>83</v>
      </c>
      <c r="E72" s="100">
        <v>95</v>
      </c>
      <c r="F72" s="100">
        <v>98</v>
      </c>
      <c r="G72" s="113">
        <v>193</v>
      </c>
      <c r="H72" s="100">
        <v>100</v>
      </c>
      <c r="I72" s="100">
        <v>99</v>
      </c>
      <c r="J72" s="113">
        <v>199</v>
      </c>
      <c r="K72" s="100">
        <v>94</v>
      </c>
      <c r="L72" s="100">
        <v>95</v>
      </c>
      <c r="M72" s="113">
        <v>189</v>
      </c>
      <c r="N72" s="119">
        <v>581</v>
      </c>
    </row>
    <row r="73" ht="12.75">
      <c r="N73" s="110" t="s">
        <v>359</v>
      </c>
    </row>
    <row r="74" spans="1:14" ht="15">
      <c r="A74" s="106">
        <v>34</v>
      </c>
      <c r="B74" s="100">
        <v>189</v>
      </c>
      <c r="C74" s="101" t="s">
        <v>530</v>
      </c>
      <c r="D74" s="107" t="s">
        <v>61</v>
      </c>
      <c r="E74" s="100">
        <v>95</v>
      </c>
      <c r="F74" s="100">
        <v>95</v>
      </c>
      <c r="G74" s="113">
        <v>190</v>
      </c>
      <c r="H74" s="100">
        <v>97</v>
      </c>
      <c r="I74" s="100">
        <v>100</v>
      </c>
      <c r="J74" s="113">
        <v>197</v>
      </c>
      <c r="K74" s="100">
        <v>98</v>
      </c>
      <c r="L74" s="100">
        <v>96</v>
      </c>
      <c r="M74" s="113">
        <v>194</v>
      </c>
      <c r="N74" s="119">
        <v>581</v>
      </c>
    </row>
    <row r="75" ht="12.75">
      <c r="N75" s="110" t="s">
        <v>600</v>
      </c>
    </row>
    <row r="76" spans="1:14" ht="15">
      <c r="A76" s="106">
        <v>35</v>
      </c>
      <c r="B76" s="100">
        <v>317</v>
      </c>
      <c r="C76" s="101" t="s">
        <v>583</v>
      </c>
      <c r="D76" s="107" t="s">
        <v>86</v>
      </c>
      <c r="E76" s="100">
        <v>97</v>
      </c>
      <c r="F76" s="100">
        <v>97</v>
      </c>
      <c r="G76" s="113">
        <v>194</v>
      </c>
      <c r="H76" s="100">
        <v>98</v>
      </c>
      <c r="I76" s="100">
        <v>98</v>
      </c>
      <c r="J76" s="113">
        <v>196</v>
      </c>
      <c r="K76" s="100">
        <v>95</v>
      </c>
      <c r="L76" s="100">
        <v>96</v>
      </c>
      <c r="M76" s="113">
        <v>191</v>
      </c>
      <c r="N76" s="119">
        <v>581</v>
      </c>
    </row>
    <row r="77" ht="12.75">
      <c r="N77" s="110" t="s">
        <v>600</v>
      </c>
    </row>
    <row r="78" spans="1:14" ht="15">
      <c r="A78" s="106">
        <v>36</v>
      </c>
      <c r="B78" s="100">
        <v>313</v>
      </c>
      <c r="C78" s="101" t="s">
        <v>547</v>
      </c>
      <c r="D78" s="107" t="s">
        <v>86</v>
      </c>
      <c r="E78" s="100">
        <v>97</v>
      </c>
      <c r="F78" s="100">
        <v>95</v>
      </c>
      <c r="G78" s="113">
        <v>192</v>
      </c>
      <c r="H78" s="100">
        <v>99</v>
      </c>
      <c r="I78" s="100">
        <v>100</v>
      </c>
      <c r="J78" s="113">
        <v>199</v>
      </c>
      <c r="K78" s="100">
        <v>94</v>
      </c>
      <c r="L78" s="100">
        <v>96</v>
      </c>
      <c r="M78" s="113">
        <v>190</v>
      </c>
      <c r="N78" s="119">
        <v>581</v>
      </c>
    </row>
    <row r="79" ht="12.75">
      <c r="N79" s="110" t="s">
        <v>59</v>
      </c>
    </row>
    <row r="80" spans="1:14" ht="15">
      <c r="A80" s="106">
        <v>37</v>
      </c>
      <c r="B80" s="100">
        <v>45</v>
      </c>
      <c r="C80" s="101" t="s">
        <v>574</v>
      </c>
      <c r="D80" s="107" t="s">
        <v>125</v>
      </c>
      <c r="E80" s="100">
        <v>96</v>
      </c>
      <c r="F80" s="100">
        <v>97</v>
      </c>
      <c r="G80" s="113">
        <v>193</v>
      </c>
      <c r="H80" s="100">
        <v>97</v>
      </c>
      <c r="I80" s="100">
        <v>100</v>
      </c>
      <c r="J80" s="113">
        <v>197</v>
      </c>
      <c r="K80" s="100">
        <v>98</v>
      </c>
      <c r="L80" s="100">
        <v>93</v>
      </c>
      <c r="M80" s="113">
        <v>191</v>
      </c>
      <c r="N80" s="119">
        <v>581</v>
      </c>
    </row>
    <row r="81" ht="12.75">
      <c r="N81" s="110" t="s">
        <v>391</v>
      </c>
    </row>
    <row r="82" spans="1:14" ht="15">
      <c r="A82" s="106">
        <v>38</v>
      </c>
      <c r="B82" s="100">
        <v>192</v>
      </c>
      <c r="C82" s="101" t="s">
        <v>558</v>
      </c>
      <c r="D82" s="107" t="s">
        <v>61</v>
      </c>
      <c r="E82" s="100">
        <v>97</v>
      </c>
      <c r="F82" s="100">
        <v>99</v>
      </c>
      <c r="G82" s="113">
        <v>196</v>
      </c>
      <c r="H82" s="100">
        <v>97</v>
      </c>
      <c r="I82" s="100">
        <v>97</v>
      </c>
      <c r="J82" s="113">
        <v>194</v>
      </c>
      <c r="K82" s="100">
        <v>96</v>
      </c>
      <c r="L82" s="100">
        <v>94</v>
      </c>
      <c r="M82" s="113">
        <v>190</v>
      </c>
      <c r="N82" s="119">
        <v>580</v>
      </c>
    </row>
    <row r="83" ht="12.75">
      <c r="N83" s="110" t="s">
        <v>374</v>
      </c>
    </row>
    <row r="84" spans="1:14" ht="15">
      <c r="A84" s="106">
        <v>39</v>
      </c>
      <c r="B84" s="100">
        <v>194</v>
      </c>
      <c r="C84" s="101" t="s">
        <v>550</v>
      </c>
      <c r="D84" s="107" t="s">
        <v>61</v>
      </c>
      <c r="E84" s="100">
        <v>98</v>
      </c>
      <c r="F84" s="100">
        <v>98</v>
      </c>
      <c r="G84" s="113">
        <v>196</v>
      </c>
      <c r="H84" s="100">
        <v>99</v>
      </c>
      <c r="I84" s="100">
        <v>99</v>
      </c>
      <c r="J84" s="113">
        <v>198</v>
      </c>
      <c r="K84" s="100">
        <v>93</v>
      </c>
      <c r="L84" s="100">
        <v>93</v>
      </c>
      <c r="M84" s="113">
        <v>186</v>
      </c>
      <c r="N84" s="119">
        <v>580</v>
      </c>
    </row>
    <row r="85" ht="12.75">
      <c r="N85" s="110" t="s">
        <v>374</v>
      </c>
    </row>
    <row r="86" spans="1:14" ht="15">
      <c r="A86" s="106">
        <v>40</v>
      </c>
      <c r="B86" s="100">
        <v>132</v>
      </c>
      <c r="C86" s="101" t="s">
        <v>512</v>
      </c>
      <c r="D86" s="107" t="s">
        <v>305</v>
      </c>
      <c r="E86" s="100">
        <v>96</v>
      </c>
      <c r="F86" s="100">
        <v>95</v>
      </c>
      <c r="G86" s="113">
        <v>191</v>
      </c>
      <c r="H86" s="100">
        <v>97</v>
      </c>
      <c r="I86" s="100">
        <v>99</v>
      </c>
      <c r="J86" s="113">
        <v>196</v>
      </c>
      <c r="K86" s="100">
        <v>97</v>
      </c>
      <c r="L86" s="100">
        <v>96</v>
      </c>
      <c r="M86" s="113">
        <v>193</v>
      </c>
      <c r="N86" s="119">
        <v>580</v>
      </c>
    </row>
    <row r="87" ht="12.75">
      <c r="N87" s="110" t="s">
        <v>59</v>
      </c>
    </row>
    <row r="88" spans="1:14" ht="15">
      <c r="A88" s="106">
        <v>41</v>
      </c>
      <c r="B88" s="100">
        <v>147</v>
      </c>
      <c r="C88" s="101" t="s">
        <v>524</v>
      </c>
      <c r="D88" s="107" t="s">
        <v>209</v>
      </c>
      <c r="E88" s="100">
        <v>96</v>
      </c>
      <c r="F88" s="100">
        <v>97</v>
      </c>
      <c r="G88" s="113">
        <v>193</v>
      </c>
      <c r="H88" s="100">
        <v>97</v>
      </c>
      <c r="I88" s="100">
        <v>96</v>
      </c>
      <c r="J88" s="113">
        <v>193</v>
      </c>
      <c r="K88" s="100">
        <v>98</v>
      </c>
      <c r="L88" s="100">
        <v>96</v>
      </c>
      <c r="M88" s="113">
        <v>194</v>
      </c>
      <c r="N88" s="119">
        <v>580</v>
      </c>
    </row>
    <row r="89" ht="12.75">
      <c r="N89" s="110" t="s">
        <v>62</v>
      </c>
    </row>
    <row r="90" spans="1:14" ht="15">
      <c r="A90" s="106">
        <v>42</v>
      </c>
      <c r="B90" s="100">
        <v>191</v>
      </c>
      <c r="C90" s="101" t="s">
        <v>585</v>
      </c>
      <c r="D90" s="107" t="s">
        <v>61</v>
      </c>
      <c r="E90" s="100">
        <v>99</v>
      </c>
      <c r="F90" s="100">
        <v>94</v>
      </c>
      <c r="G90" s="113">
        <v>193</v>
      </c>
      <c r="H90" s="100">
        <v>98</v>
      </c>
      <c r="I90" s="100">
        <v>98</v>
      </c>
      <c r="J90" s="113">
        <v>196</v>
      </c>
      <c r="K90" s="100">
        <v>94</v>
      </c>
      <c r="L90" s="100">
        <v>97</v>
      </c>
      <c r="M90" s="113">
        <v>191</v>
      </c>
      <c r="N90" s="119">
        <v>580</v>
      </c>
    </row>
    <row r="91" ht="12.75">
      <c r="N91" s="110" t="s">
        <v>72</v>
      </c>
    </row>
    <row r="92" spans="1:14" ht="15">
      <c r="A92" s="106">
        <v>43</v>
      </c>
      <c r="B92" s="100">
        <v>193</v>
      </c>
      <c r="C92" s="101" t="s">
        <v>563</v>
      </c>
      <c r="D92" s="107" t="s">
        <v>61</v>
      </c>
      <c r="E92" s="100">
        <v>95</v>
      </c>
      <c r="F92" s="100">
        <v>99</v>
      </c>
      <c r="G92" s="113">
        <v>194</v>
      </c>
      <c r="H92" s="100">
        <v>99</v>
      </c>
      <c r="I92" s="100">
        <v>98</v>
      </c>
      <c r="J92" s="113">
        <v>197</v>
      </c>
      <c r="K92" s="100">
        <v>94</v>
      </c>
      <c r="L92" s="100">
        <v>93</v>
      </c>
      <c r="M92" s="113">
        <v>187</v>
      </c>
      <c r="N92" s="119">
        <v>578</v>
      </c>
    </row>
    <row r="93" ht="12.75">
      <c r="N93" s="110" t="s">
        <v>379</v>
      </c>
    </row>
    <row r="94" spans="1:14" ht="15">
      <c r="A94" s="106">
        <v>44</v>
      </c>
      <c r="B94" s="100">
        <v>25</v>
      </c>
      <c r="C94" s="101" t="s">
        <v>593</v>
      </c>
      <c r="D94" s="107" t="s">
        <v>216</v>
      </c>
      <c r="E94" s="100">
        <v>95</v>
      </c>
      <c r="F94" s="100">
        <v>96</v>
      </c>
      <c r="G94" s="113">
        <v>191</v>
      </c>
      <c r="H94" s="100">
        <v>99</v>
      </c>
      <c r="I94" s="100">
        <v>99</v>
      </c>
      <c r="J94" s="113">
        <v>198</v>
      </c>
      <c r="K94" s="100">
        <v>94</v>
      </c>
      <c r="L94" s="100">
        <v>95</v>
      </c>
      <c r="M94" s="113">
        <v>189</v>
      </c>
      <c r="N94" s="119">
        <v>578</v>
      </c>
    </row>
    <row r="95" ht="12.75">
      <c r="N95" s="110" t="s">
        <v>369</v>
      </c>
    </row>
    <row r="96" spans="1:14" ht="15">
      <c r="A96" s="106">
        <v>45</v>
      </c>
      <c r="B96" s="100">
        <v>392</v>
      </c>
      <c r="C96" s="101" t="s">
        <v>536</v>
      </c>
      <c r="D96" s="107" t="s">
        <v>83</v>
      </c>
      <c r="E96" s="100">
        <v>95</v>
      </c>
      <c r="F96" s="100">
        <v>96</v>
      </c>
      <c r="G96" s="113">
        <v>191</v>
      </c>
      <c r="H96" s="100">
        <v>100</v>
      </c>
      <c r="I96" s="100">
        <v>98</v>
      </c>
      <c r="J96" s="113">
        <v>198</v>
      </c>
      <c r="K96" s="100">
        <v>94</v>
      </c>
      <c r="L96" s="100">
        <v>95</v>
      </c>
      <c r="M96" s="113">
        <v>189</v>
      </c>
      <c r="N96" s="119">
        <v>578</v>
      </c>
    </row>
    <row r="97" ht="12.75">
      <c r="N97" s="110" t="s">
        <v>59</v>
      </c>
    </row>
    <row r="98" spans="1:14" ht="15">
      <c r="A98" s="106">
        <v>46</v>
      </c>
      <c r="B98" s="100">
        <v>190</v>
      </c>
      <c r="C98" s="101" t="s">
        <v>532</v>
      </c>
      <c r="D98" s="107" t="s">
        <v>61</v>
      </c>
      <c r="E98" s="100">
        <v>97</v>
      </c>
      <c r="F98" s="100">
        <v>100</v>
      </c>
      <c r="G98" s="113">
        <v>197</v>
      </c>
      <c r="H98" s="100">
        <v>99</v>
      </c>
      <c r="I98" s="100">
        <v>96</v>
      </c>
      <c r="J98" s="113">
        <v>195</v>
      </c>
      <c r="K98" s="100">
        <v>91</v>
      </c>
      <c r="L98" s="100">
        <v>95</v>
      </c>
      <c r="M98" s="113">
        <v>186</v>
      </c>
      <c r="N98" s="119">
        <v>578</v>
      </c>
    </row>
    <row r="99" ht="12.75">
      <c r="N99" s="110" t="s">
        <v>59</v>
      </c>
    </row>
    <row r="100" spans="1:14" ht="15">
      <c r="A100" s="106">
        <v>47</v>
      </c>
      <c r="B100" s="100">
        <v>41</v>
      </c>
      <c r="C100" s="101" t="s">
        <v>534</v>
      </c>
      <c r="D100" s="107" t="s">
        <v>125</v>
      </c>
      <c r="E100" s="100">
        <v>93</v>
      </c>
      <c r="F100" s="100">
        <v>94</v>
      </c>
      <c r="G100" s="113">
        <v>187</v>
      </c>
      <c r="H100" s="100">
        <v>97</v>
      </c>
      <c r="I100" s="100">
        <v>98</v>
      </c>
      <c r="J100" s="113">
        <v>195</v>
      </c>
      <c r="K100" s="100">
        <v>98</v>
      </c>
      <c r="L100" s="100">
        <v>98</v>
      </c>
      <c r="M100" s="113">
        <v>196</v>
      </c>
      <c r="N100" s="119">
        <v>578</v>
      </c>
    </row>
    <row r="101" ht="12.75">
      <c r="N101" s="110" t="s">
        <v>218</v>
      </c>
    </row>
    <row r="102" spans="1:14" ht="15">
      <c r="A102" s="106">
        <v>48</v>
      </c>
      <c r="B102" s="100">
        <v>325</v>
      </c>
      <c r="C102" s="101" t="s">
        <v>553</v>
      </c>
      <c r="D102" s="107" t="s">
        <v>86</v>
      </c>
      <c r="E102" s="100">
        <v>96</v>
      </c>
      <c r="F102" s="100">
        <v>91</v>
      </c>
      <c r="G102" s="113">
        <v>187</v>
      </c>
      <c r="H102" s="100">
        <v>99</v>
      </c>
      <c r="I102" s="100">
        <v>99</v>
      </c>
      <c r="J102" s="113">
        <v>198</v>
      </c>
      <c r="K102" s="100">
        <v>98</v>
      </c>
      <c r="L102" s="100">
        <v>94</v>
      </c>
      <c r="M102" s="113">
        <v>192</v>
      </c>
      <c r="N102" s="119">
        <v>577</v>
      </c>
    </row>
    <row r="103" ht="12.75">
      <c r="N103" s="110" t="s">
        <v>374</v>
      </c>
    </row>
    <row r="104" spans="1:14" ht="15">
      <c r="A104" s="106">
        <v>49</v>
      </c>
      <c r="B104" s="100">
        <v>160</v>
      </c>
      <c r="C104" s="101" t="s">
        <v>525</v>
      </c>
      <c r="D104" s="107" t="s">
        <v>209</v>
      </c>
      <c r="E104" s="100">
        <v>97</v>
      </c>
      <c r="F104" s="100">
        <v>98</v>
      </c>
      <c r="G104" s="113">
        <v>195</v>
      </c>
      <c r="H104" s="100">
        <v>95</v>
      </c>
      <c r="I104" s="100">
        <v>99</v>
      </c>
      <c r="J104" s="113">
        <v>194</v>
      </c>
      <c r="K104" s="100">
        <v>93</v>
      </c>
      <c r="L104" s="100">
        <v>95</v>
      </c>
      <c r="M104" s="113">
        <v>188</v>
      </c>
      <c r="N104" s="119">
        <v>577</v>
      </c>
    </row>
    <row r="105" ht="12.75">
      <c r="N105" s="110" t="s">
        <v>379</v>
      </c>
    </row>
    <row r="106" spans="1:14" ht="15">
      <c r="A106" s="106">
        <v>50</v>
      </c>
      <c r="B106" s="100">
        <v>166</v>
      </c>
      <c r="C106" s="101" t="s">
        <v>569</v>
      </c>
      <c r="D106" s="107" t="s">
        <v>209</v>
      </c>
      <c r="E106" s="100">
        <v>97</v>
      </c>
      <c r="F106" s="100">
        <v>96</v>
      </c>
      <c r="G106" s="113">
        <v>193</v>
      </c>
      <c r="H106" s="100">
        <v>98</v>
      </c>
      <c r="I106" s="100">
        <v>100</v>
      </c>
      <c r="J106" s="113">
        <v>198</v>
      </c>
      <c r="K106" s="100">
        <v>92</v>
      </c>
      <c r="L106" s="100">
        <v>94</v>
      </c>
      <c r="M106" s="113">
        <v>186</v>
      </c>
      <c r="N106" s="119">
        <v>577</v>
      </c>
    </row>
    <row r="107" ht="12.75">
      <c r="N107" s="110" t="s">
        <v>210</v>
      </c>
    </row>
    <row r="108" spans="1:14" ht="15">
      <c r="A108" s="106">
        <v>51</v>
      </c>
      <c r="B108" s="100">
        <v>316</v>
      </c>
      <c r="C108" s="101" t="s">
        <v>576</v>
      </c>
      <c r="D108" s="107" t="s">
        <v>86</v>
      </c>
      <c r="E108" s="100">
        <v>92</v>
      </c>
      <c r="F108" s="100">
        <v>96</v>
      </c>
      <c r="G108" s="113">
        <v>188</v>
      </c>
      <c r="H108" s="100">
        <v>99</v>
      </c>
      <c r="I108" s="100">
        <v>98</v>
      </c>
      <c r="J108" s="113">
        <v>197</v>
      </c>
      <c r="K108" s="100">
        <v>97</v>
      </c>
      <c r="L108" s="100">
        <v>95</v>
      </c>
      <c r="M108" s="113">
        <v>192</v>
      </c>
      <c r="N108" s="119">
        <v>577</v>
      </c>
    </row>
    <row r="109" ht="12.75">
      <c r="N109" s="110" t="s">
        <v>59</v>
      </c>
    </row>
    <row r="110" spans="1:14" ht="15">
      <c r="A110" s="106">
        <v>52</v>
      </c>
      <c r="B110" s="100">
        <v>112</v>
      </c>
      <c r="C110" s="101" t="s">
        <v>561</v>
      </c>
      <c r="D110" s="107" t="s">
        <v>68</v>
      </c>
      <c r="E110" s="100">
        <v>95</v>
      </c>
      <c r="F110" s="100">
        <v>95</v>
      </c>
      <c r="G110" s="113">
        <v>190</v>
      </c>
      <c r="H110" s="100">
        <v>97</v>
      </c>
      <c r="I110" s="100">
        <v>99</v>
      </c>
      <c r="J110" s="113">
        <v>196</v>
      </c>
      <c r="K110" s="100">
        <v>95</v>
      </c>
      <c r="L110" s="100">
        <v>96</v>
      </c>
      <c r="M110" s="113">
        <v>191</v>
      </c>
      <c r="N110" s="119">
        <v>577</v>
      </c>
    </row>
    <row r="111" ht="12.75">
      <c r="N111" s="110" t="s">
        <v>391</v>
      </c>
    </row>
    <row r="112" spans="1:14" ht="15">
      <c r="A112" s="106">
        <v>53</v>
      </c>
      <c r="B112" s="100">
        <v>388</v>
      </c>
      <c r="C112" s="101" t="s">
        <v>568</v>
      </c>
      <c r="D112" s="107" t="s">
        <v>83</v>
      </c>
      <c r="E112" s="100">
        <v>96</v>
      </c>
      <c r="F112" s="100">
        <v>94</v>
      </c>
      <c r="G112" s="113">
        <v>190</v>
      </c>
      <c r="H112" s="100">
        <v>97</v>
      </c>
      <c r="I112" s="100">
        <v>97</v>
      </c>
      <c r="J112" s="113">
        <v>194</v>
      </c>
      <c r="K112" s="100">
        <v>97</v>
      </c>
      <c r="L112" s="100">
        <v>95</v>
      </c>
      <c r="M112" s="113">
        <v>192</v>
      </c>
      <c r="N112" s="119">
        <v>576</v>
      </c>
    </row>
    <row r="113" ht="12.75">
      <c r="N113" s="110" t="s">
        <v>369</v>
      </c>
    </row>
    <row r="114" spans="1:14" ht="15">
      <c r="A114" s="106">
        <v>54</v>
      </c>
      <c r="B114" s="100">
        <v>389</v>
      </c>
      <c r="C114" s="101" t="s">
        <v>564</v>
      </c>
      <c r="D114" s="107" t="s">
        <v>83</v>
      </c>
      <c r="E114" s="100">
        <v>94</v>
      </c>
      <c r="F114" s="100">
        <v>94</v>
      </c>
      <c r="G114" s="113">
        <v>188</v>
      </c>
      <c r="H114" s="100">
        <v>98</v>
      </c>
      <c r="I114" s="100">
        <v>97</v>
      </c>
      <c r="J114" s="113">
        <v>195</v>
      </c>
      <c r="K114" s="100">
        <v>96</v>
      </c>
      <c r="L114" s="100">
        <v>97</v>
      </c>
      <c r="M114" s="113">
        <v>193</v>
      </c>
      <c r="N114" s="119">
        <v>576</v>
      </c>
    </row>
    <row r="115" ht="12.75">
      <c r="N115" s="110" t="s">
        <v>62</v>
      </c>
    </row>
    <row r="116" spans="1:14" ht="15">
      <c r="A116" s="106">
        <v>55</v>
      </c>
      <c r="B116" s="100">
        <v>51</v>
      </c>
      <c r="C116" s="101" t="s">
        <v>571</v>
      </c>
      <c r="D116" s="107" t="s">
        <v>113</v>
      </c>
      <c r="E116" s="100">
        <v>94</v>
      </c>
      <c r="F116" s="100">
        <v>94</v>
      </c>
      <c r="G116" s="113">
        <v>188</v>
      </c>
      <c r="H116" s="100">
        <v>98</v>
      </c>
      <c r="I116" s="100">
        <v>99</v>
      </c>
      <c r="J116" s="113">
        <v>197</v>
      </c>
      <c r="K116" s="100">
        <v>97</v>
      </c>
      <c r="L116" s="100">
        <v>93</v>
      </c>
      <c r="M116" s="113">
        <v>190</v>
      </c>
      <c r="N116" s="119">
        <v>575</v>
      </c>
    </row>
    <row r="117" ht="12.75">
      <c r="N117" s="110" t="s">
        <v>369</v>
      </c>
    </row>
    <row r="118" spans="1:14" ht="15">
      <c r="A118" s="106">
        <v>56</v>
      </c>
      <c r="B118" s="100">
        <v>11</v>
      </c>
      <c r="C118" s="101" t="s">
        <v>559</v>
      </c>
      <c r="D118" s="107" t="s">
        <v>54</v>
      </c>
      <c r="E118" s="100">
        <v>95</v>
      </c>
      <c r="F118" s="100">
        <v>97</v>
      </c>
      <c r="G118" s="113">
        <v>192</v>
      </c>
      <c r="H118" s="100">
        <v>100</v>
      </c>
      <c r="I118" s="100">
        <v>96</v>
      </c>
      <c r="J118" s="113">
        <v>196</v>
      </c>
      <c r="K118" s="100">
        <v>94</v>
      </c>
      <c r="L118" s="100">
        <v>93</v>
      </c>
      <c r="M118" s="113">
        <v>187</v>
      </c>
      <c r="N118" s="119">
        <v>575</v>
      </c>
    </row>
    <row r="119" ht="12.75">
      <c r="N119" s="110" t="s">
        <v>59</v>
      </c>
    </row>
    <row r="120" spans="1:14" ht="15">
      <c r="A120" s="106">
        <v>57</v>
      </c>
      <c r="B120" s="100">
        <v>33</v>
      </c>
      <c r="C120" s="101" t="s">
        <v>543</v>
      </c>
      <c r="D120" s="107" t="s">
        <v>216</v>
      </c>
      <c r="E120" s="100">
        <v>97</v>
      </c>
      <c r="F120" s="100">
        <v>97</v>
      </c>
      <c r="G120" s="113">
        <v>194</v>
      </c>
      <c r="H120" s="100">
        <v>96</v>
      </c>
      <c r="I120" s="100">
        <v>99</v>
      </c>
      <c r="J120" s="113">
        <v>195</v>
      </c>
      <c r="K120" s="100">
        <v>96</v>
      </c>
      <c r="L120" s="100">
        <v>90</v>
      </c>
      <c r="M120" s="113">
        <v>186</v>
      </c>
      <c r="N120" s="119">
        <v>575</v>
      </c>
    </row>
    <row r="121" ht="12.75">
      <c r="N121" s="110" t="s">
        <v>62</v>
      </c>
    </row>
    <row r="122" spans="1:14" ht="15">
      <c r="A122" s="106">
        <v>58</v>
      </c>
      <c r="B122" s="100">
        <v>292</v>
      </c>
      <c r="C122" s="101" t="s">
        <v>548</v>
      </c>
      <c r="D122" s="107" t="s">
        <v>549</v>
      </c>
      <c r="E122" s="100">
        <v>97</v>
      </c>
      <c r="F122" s="100">
        <v>96</v>
      </c>
      <c r="G122" s="113">
        <v>193</v>
      </c>
      <c r="H122" s="100">
        <v>94</v>
      </c>
      <c r="I122" s="100">
        <v>98</v>
      </c>
      <c r="J122" s="113">
        <v>192</v>
      </c>
      <c r="K122" s="100">
        <v>97</v>
      </c>
      <c r="L122" s="100">
        <v>93</v>
      </c>
      <c r="M122" s="113">
        <v>190</v>
      </c>
      <c r="N122" s="119">
        <v>575</v>
      </c>
    </row>
    <row r="123" ht="12.75">
      <c r="N123" s="110" t="s">
        <v>90</v>
      </c>
    </row>
    <row r="124" spans="1:14" ht="15">
      <c r="A124" s="106">
        <v>59</v>
      </c>
      <c r="B124" s="100">
        <v>386</v>
      </c>
      <c r="C124" s="101" t="s">
        <v>844</v>
      </c>
      <c r="D124" s="107" t="s">
        <v>83</v>
      </c>
      <c r="E124" s="100">
        <v>95</v>
      </c>
      <c r="F124" s="100">
        <v>93</v>
      </c>
      <c r="G124" s="113">
        <v>188</v>
      </c>
      <c r="H124" s="100">
        <v>98</v>
      </c>
      <c r="I124" s="100">
        <v>99</v>
      </c>
      <c r="J124" s="113">
        <v>197</v>
      </c>
      <c r="K124" s="100">
        <v>95</v>
      </c>
      <c r="L124" s="100">
        <v>94</v>
      </c>
      <c r="M124" s="113">
        <v>189</v>
      </c>
      <c r="N124" s="119">
        <v>574</v>
      </c>
    </row>
    <row r="125" ht="12.75">
      <c r="N125" s="110" t="s">
        <v>218</v>
      </c>
    </row>
    <row r="126" spans="1:14" ht="15">
      <c r="A126" s="106">
        <v>60</v>
      </c>
      <c r="B126" s="100">
        <v>418</v>
      </c>
      <c r="C126" s="101" t="s">
        <v>546</v>
      </c>
      <c r="D126" s="107" t="s">
        <v>506</v>
      </c>
      <c r="E126" s="100">
        <v>99</v>
      </c>
      <c r="F126" s="100">
        <v>96</v>
      </c>
      <c r="G126" s="113">
        <v>195</v>
      </c>
      <c r="H126" s="100">
        <v>95</v>
      </c>
      <c r="I126" s="100">
        <v>95</v>
      </c>
      <c r="J126" s="113">
        <v>190</v>
      </c>
      <c r="K126" s="100">
        <v>96</v>
      </c>
      <c r="L126" s="100">
        <v>93</v>
      </c>
      <c r="M126" s="113">
        <v>189</v>
      </c>
      <c r="N126" s="119">
        <v>574</v>
      </c>
    </row>
    <row r="127" ht="12.75">
      <c r="N127" s="110" t="s">
        <v>218</v>
      </c>
    </row>
    <row r="128" spans="1:14" ht="15">
      <c r="A128" s="106">
        <v>61</v>
      </c>
      <c r="B128" s="100">
        <v>84</v>
      </c>
      <c r="C128" s="101" t="s">
        <v>588</v>
      </c>
      <c r="D128" s="107" t="s">
        <v>120</v>
      </c>
      <c r="E128" s="100">
        <v>97</v>
      </c>
      <c r="F128" s="100">
        <v>97</v>
      </c>
      <c r="G128" s="113">
        <v>194</v>
      </c>
      <c r="H128" s="100">
        <v>96</v>
      </c>
      <c r="I128" s="100">
        <v>98</v>
      </c>
      <c r="J128" s="113">
        <v>194</v>
      </c>
      <c r="K128" s="100">
        <v>91</v>
      </c>
      <c r="L128" s="100">
        <v>95</v>
      </c>
      <c r="M128" s="113">
        <v>186</v>
      </c>
      <c r="N128" s="119">
        <v>574</v>
      </c>
    </row>
    <row r="129" ht="12.75">
      <c r="N129" s="110" t="s">
        <v>391</v>
      </c>
    </row>
    <row r="130" spans="1:14" ht="15">
      <c r="A130" s="106">
        <v>62</v>
      </c>
      <c r="B130" s="100">
        <v>26</v>
      </c>
      <c r="C130" s="101" t="s">
        <v>845</v>
      </c>
      <c r="D130" s="107" t="s">
        <v>216</v>
      </c>
      <c r="E130" s="100">
        <v>95</v>
      </c>
      <c r="F130" s="100">
        <v>94</v>
      </c>
      <c r="G130" s="113">
        <v>189</v>
      </c>
      <c r="H130" s="100">
        <v>98</v>
      </c>
      <c r="I130" s="100">
        <v>100</v>
      </c>
      <c r="J130" s="113">
        <v>198</v>
      </c>
      <c r="K130" s="100">
        <v>90</v>
      </c>
      <c r="L130" s="100">
        <v>95</v>
      </c>
      <c r="M130" s="113">
        <v>185</v>
      </c>
      <c r="N130" s="119">
        <v>572</v>
      </c>
    </row>
    <row r="131" ht="12.75">
      <c r="N131" s="110" t="s">
        <v>391</v>
      </c>
    </row>
    <row r="132" spans="1:14" ht="15">
      <c r="A132" s="106">
        <v>63</v>
      </c>
      <c r="B132" s="100">
        <v>237</v>
      </c>
      <c r="C132" s="101" t="s">
        <v>521</v>
      </c>
      <c r="D132" s="107" t="s">
        <v>231</v>
      </c>
      <c r="E132" s="100">
        <v>93</v>
      </c>
      <c r="F132" s="100">
        <v>93</v>
      </c>
      <c r="G132" s="113">
        <v>186</v>
      </c>
      <c r="H132" s="100">
        <v>99</v>
      </c>
      <c r="I132" s="100">
        <v>99</v>
      </c>
      <c r="J132" s="113">
        <v>198</v>
      </c>
      <c r="K132" s="100">
        <v>92</v>
      </c>
      <c r="L132" s="100">
        <v>96</v>
      </c>
      <c r="M132" s="113">
        <v>188</v>
      </c>
      <c r="N132" s="119">
        <v>572</v>
      </c>
    </row>
    <row r="133" ht="12.75">
      <c r="N133" s="110" t="s">
        <v>62</v>
      </c>
    </row>
    <row r="134" spans="1:14" ht="15">
      <c r="A134" s="106">
        <v>64</v>
      </c>
      <c r="B134" s="100">
        <v>162</v>
      </c>
      <c r="C134" s="101" t="s">
        <v>529</v>
      </c>
      <c r="D134" s="107" t="s">
        <v>209</v>
      </c>
      <c r="E134" s="100">
        <v>94</v>
      </c>
      <c r="F134" s="100">
        <v>93</v>
      </c>
      <c r="G134" s="113">
        <v>187</v>
      </c>
      <c r="H134" s="100">
        <v>98</v>
      </c>
      <c r="I134" s="100">
        <v>99</v>
      </c>
      <c r="J134" s="113">
        <v>197</v>
      </c>
      <c r="K134" s="100">
        <v>94</v>
      </c>
      <c r="L134" s="100">
        <v>94</v>
      </c>
      <c r="M134" s="113">
        <v>188</v>
      </c>
      <c r="N134" s="119">
        <v>572</v>
      </c>
    </row>
    <row r="135" ht="12.75">
      <c r="N135" s="110" t="s">
        <v>66</v>
      </c>
    </row>
    <row r="136" spans="1:14" ht="15">
      <c r="A136" s="106">
        <v>65</v>
      </c>
      <c r="B136" s="100">
        <v>255</v>
      </c>
      <c r="C136" s="101" t="s">
        <v>575</v>
      </c>
      <c r="D136" s="107" t="s">
        <v>292</v>
      </c>
      <c r="E136" s="100">
        <v>92</v>
      </c>
      <c r="F136" s="100">
        <v>90</v>
      </c>
      <c r="G136" s="113">
        <v>182</v>
      </c>
      <c r="H136" s="100">
        <v>96</v>
      </c>
      <c r="I136" s="100">
        <v>98</v>
      </c>
      <c r="J136" s="113">
        <v>194</v>
      </c>
      <c r="K136" s="100">
        <v>97</v>
      </c>
      <c r="L136" s="100">
        <v>95</v>
      </c>
      <c r="M136" s="113">
        <v>192</v>
      </c>
      <c r="N136" s="119">
        <v>568</v>
      </c>
    </row>
    <row r="137" ht="12.75">
      <c r="N137" s="110" t="s">
        <v>66</v>
      </c>
    </row>
    <row r="138" spans="1:14" ht="15">
      <c r="A138" s="106">
        <v>66</v>
      </c>
      <c r="B138" s="100">
        <v>359</v>
      </c>
      <c r="C138" s="101" t="s">
        <v>516</v>
      </c>
      <c r="D138" s="107" t="s">
        <v>71</v>
      </c>
      <c r="E138" s="100">
        <v>89</v>
      </c>
      <c r="F138" s="100">
        <v>95</v>
      </c>
      <c r="G138" s="113">
        <v>184</v>
      </c>
      <c r="H138" s="100">
        <v>97</v>
      </c>
      <c r="I138" s="100">
        <v>95</v>
      </c>
      <c r="J138" s="113">
        <v>192</v>
      </c>
      <c r="K138" s="100">
        <v>95</v>
      </c>
      <c r="L138" s="100">
        <v>95</v>
      </c>
      <c r="M138" s="113">
        <v>190</v>
      </c>
      <c r="N138" s="119">
        <v>566</v>
      </c>
    </row>
    <row r="139" ht="12.75">
      <c r="N139" s="110" t="s">
        <v>52</v>
      </c>
    </row>
    <row r="140" spans="1:14" ht="15">
      <c r="A140" s="106">
        <v>67</v>
      </c>
      <c r="B140" s="100">
        <v>91</v>
      </c>
      <c r="C140" s="101" t="s">
        <v>587</v>
      </c>
      <c r="D140" s="107" t="s">
        <v>120</v>
      </c>
      <c r="E140" s="100">
        <v>94</v>
      </c>
      <c r="F140" s="100">
        <v>92</v>
      </c>
      <c r="G140" s="113">
        <v>186</v>
      </c>
      <c r="H140" s="100">
        <v>97</v>
      </c>
      <c r="I140" s="100">
        <v>98</v>
      </c>
      <c r="J140" s="113">
        <v>195</v>
      </c>
      <c r="K140" s="100">
        <v>88</v>
      </c>
      <c r="L140" s="100">
        <v>95</v>
      </c>
      <c r="M140" s="113">
        <v>183</v>
      </c>
      <c r="N140" s="119">
        <v>564</v>
      </c>
    </row>
    <row r="141" ht="12.75">
      <c r="N141" s="110" t="s">
        <v>87</v>
      </c>
    </row>
    <row r="142" spans="1:14" ht="15">
      <c r="A142" s="106">
        <v>68</v>
      </c>
      <c r="B142" s="100">
        <v>89</v>
      </c>
      <c r="C142" s="101" t="s">
        <v>586</v>
      </c>
      <c r="D142" s="107" t="s">
        <v>120</v>
      </c>
      <c r="E142" s="100">
        <v>95</v>
      </c>
      <c r="F142" s="100">
        <v>91</v>
      </c>
      <c r="G142" s="113">
        <v>186</v>
      </c>
      <c r="H142" s="100">
        <v>98</v>
      </c>
      <c r="I142" s="100">
        <v>95</v>
      </c>
      <c r="J142" s="113">
        <v>193</v>
      </c>
      <c r="K142" s="100">
        <v>95</v>
      </c>
      <c r="L142" s="100">
        <v>90</v>
      </c>
      <c r="M142" s="113">
        <v>185</v>
      </c>
      <c r="N142" s="119">
        <v>564</v>
      </c>
    </row>
    <row r="143" ht="12.75">
      <c r="N143" s="110" t="s">
        <v>81</v>
      </c>
    </row>
    <row r="144" spans="1:14" ht="15">
      <c r="A144" s="106">
        <v>69</v>
      </c>
      <c r="B144" s="100">
        <v>119</v>
      </c>
      <c r="C144" s="101" t="s">
        <v>603</v>
      </c>
      <c r="D144" s="107" t="s">
        <v>354</v>
      </c>
      <c r="E144" s="100">
        <v>91</v>
      </c>
      <c r="F144" s="100">
        <v>91</v>
      </c>
      <c r="G144" s="113">
        <v>182</v>
      </c>
      <c r="H144" s="100">
        <v>98</v>
      </c>
      <c r="I144" s="100">
        <v>100</v>
      </c>
      <c r="J144" s="113">
        <v>198</v>
      </c>
      <c r="K144" s="100">
        <v>91</v>
      </c>
      <c r="L144" s="100">
        <v>92</v>
      </c>
      <c r="M144" s="113">
        <v>183</v>
      </c>
      <c r="N144" s="119">
        <v>563</v>
      </c>
    </row>
    <row r="145" ht="12.75">
      <c r="N145" s="110" t="s">
        <v>69</v>
      </c>
    </row>
    <row r="146" spans="1:14" ht="15">
      <c r="A146" s="106">
        <v>70</v>
      </c>
      <c r="B146" s="100">
        <v>285</v>
      </c>
      <c r="C146" s="101" t="s">
        <v>607</v>
      </c>
      <c r="D146" s="107" t="s">
        <v>51</v>
      </c>
      <c r="E146" s="100">
        <v>93</v>
      </c>
      <c r="F146" s="100">
        <v>93</v>
      </c>
      <c r="G146" s="113">
        <v>186</v>
      </c>
      <c r="H146" s="100">
        <v>91</v>
      </c>
      <c r="I146" s="100">
        <v>92</v>
      </c>
      <c r="J146" s="113">
        <v>183</v>
      </c>
      <c r="K146" s="100">
        <v>98</v>
      </c>
      <c r="L146" s="100">
        <v>96</v>
      </c>
      <c r="M146" s="113">
        <v>194</v>
      </c>
      <c r="N146" s="119">
        <v>563</v>
      </c>
    </row>
    <row r="147" ht="12.75">
      <c r="N147" s="110" t="s">
        <v>87</v>
      </c>
    </row>
    <row r="148" spans="1:14" ht="15">
      <c r="A148" s="106">
        <v>71</v>
      </c>
      <c r="B148" s="100">
        <v>110</v>
      </c>
      <c r="C148" s="101" t="s">
        <v>572</v>
      </c>
      <c r="D148" s="107" t="s">
        <v>573</v>
      </c>
      <c r="E148" s="100">
        <v>92</v>
      </c>
      <c r="F148" s="100">
        <v>91</v>
      </c>
      <c r="G148" s="113">
        <v>183</v>
      </c>
      <c r="H148" s="100">
        <v>95</v>
      </c>
      <c r="I148" s="100">
        <v>97</v>
      </c>
      <c r="J148" s="113">
        <v>192</v>
      </c>
      <c r="K148" s="100">
        <v>94</v>
      </c>
      <c r="L148" s="100">
        <v>92</v>
      </c>
      <c r="M148" s="113">
        <v>186</v>
      </c>
      <c r="N148" s="119">
        <v>561</v>
      </c>
    </row>
    <row r="149" ht="12.75">
      <c r="N149" s="110" t="s">
        <v>93</v>
      </c>
    </row>
    <row r="150" spans="1:14" ht="15">
      <c r="A150" s="106">
        <v>72</v>
      </c>
      <c r="B150" s="100">
        <v>97</v>
      </c>
      <c r="C150" s="101" t="s">
        <v>565</v>
      </c>
      <c r="D150" s="107" t="s">
        <v>566</v>
      </c>
      <c r="E150" s="100">
        <v>93</v>
      </c>
      <c r="F150" s="100">
        <v>93</v>
      </c>
      <c r="G150" s="113">
        <v>186</v>
      </c>
      <c r="H150" s="100">
        <v>94</v>
      </c>
      <c r="I150" s="100">
        <v>96</v>
      </c>
      <c r="J150" s="113">
        <v>190</v>
      </c>
      <c r="K150" s="100">
        <v>91</v>
      </c>
      <c r="L150" s="100">
        <v>91</v>
      </c>
      <c r="M150" s="113">
        <v>182</v>
      </c>
      <c r="N150" s="119">
        <v>558</v>
      </c>
    </row>
    <row r="151" ht="12.75">
      <c r="N151" s="110" t="s">
        <v>87</v>
      </c>
    </row>
    <row r="152" spans="1:14" ht="15">
      <c r="A152" s="106">
        <v>73</v>
      </c>
      <c r="B152" s="100">
        <v>50</v>
      </c>
      <c r="C152" s="101" t="s">
        <v>597</v>
      </c>
      <c r="D152" s="107" t="s">
        <v>113</v>
      </c>
      <c r="E152" s="100">
        <v>97</v>
      </c>
      <c r="F152" s="100">
        <v>94</v>
      </c>
      <c r="G152" s="113">
        <v>191</v>
      </c>
      <c r="H152" s="100">
        <v>93</v>
      </c>
      <c r="I152" s="100">
        <v>94</v>
      </c>
      <c r="J152" s="113">
        <v>187</v>
      </c>
      <c r="K152" s="100">
        <v>90</v>
      </c>
      <c r="L152" s="100">
        <v>89</v>
      </c>
      <c r="M152" s="113">
        <v>179</v>
      </c>
      <c r="N152" s="119">
        <v>557</v>
      </c>
    </row>
    <row r="153" ht="12.75">
      <c r="N153" s="110" t="s">
        <v>72</v>
      </c>
    </row>
    <row r="154" spans="1:14" ht="15">
      <c r="A154" s="106">
        <v>74</v>
      </c>
      <c r="B154" s="100">
        <v>27</v>
      </c>
      <c r="C154" s="101" t="s">
        <v>606</v>
      </c>
      <c r="D154" s="107" t="s">
        <v>216</v>
      </c>
      <c r="E154" s="100">
        <v>92</v>
      </c>
      <c r="F154" s="100">
        <v>94</v>
      </c>
      <c r="G154" s="113">
        <v>186</v>
      </c>
      <c r="H154" s="100">
        <v>98</v>
      </c>
      <c r="I154" s="100">
        <v>95</v>
      </c>
      <c r="J154" s="113">
        <v>193</v>
      </c>
      <c r="K154" s="100">
        <v>94</v>
      </c>
      <c r="L154" s="100">
        <v>84</v>
      </c>
      <c r="M154" s="113">
        <v>178</v>
      </c>
      <c r="N154" s="119">
        <v>557</v>
      </c>
    </row>
    <row r="155" ht="12.75">
      <c r="N155" s="110" t="s">
        <v>106</v>
      </c>
    </row>
    <row r="156" spans="1:14" ht="15">
      <c r="A156" s="106">
        <v>75</v>
      </c>
      <c r="B156" s="100">
        <v>75</v>
      </c>
      <c r="C156" s="101" t="s">
        <v>590</v>
      </c>
      <c r="D156" s="107" t="s">
        <v>120</v>
      </c>
      <c r="E156" s="100">
        <v>88</v>
      </c>
      <c r="F156" s="100">
        <v>93</v>
      </c>
      <c r="G156" s="113">
        <v>181</v>
      </c>
      <c r="H156" s="100">
        <v>97</v>
      </c>
      <c r="I156" s="100">
        <v>97</v>
      </c>
      <c r="J156" s="113">
        <v>194</v>
      </c>
      <c r="K156" s="100">
        <v>90</v>
      </c>
      <c r="L156" s="100">
        <v>89</v>
      </c>
      <c r="M156" s="113">
        <v>179</v>
      </c>
      <c r="N156" s="119">
        <v>554</v>
      </c>
    </row>
    <row r="157" ht="12.75">
      <c r="N157" s="110" t="s">
        <v>87</v>
      </c>
    </row>
    <row r="158" spans="1:14" ht="15">
      <c r="A158" s="106">
        <v>76</v>
      </c>
      <c r="B158" s="100">
        <v>54</v>
      </c>
      <c r="C158" s="101" t="s">
        <v>608</v>
      </c>
      <c r="D158" s="107" t="s">
        <v>113</v>
      </c>
      <c r="E158" s="100">
        <v>91</v>
      </c>
      <c r="F158" s="100">
        <v>90</v>
      </c>
      <c r="G158" s="113">
        <v>181</v>
      </c>
      <c r="H158" s="100">
        <v>89</v>
      </c>
      <c r="I158" s="100">
        <v>94</v>
      </c>
      <c r="J158" s="113">
        <v>183</v>
      </c>
      <c r="K158" s="100">
        <v>92</v>
      </c>
      <c r="L158" s="100">
        <v>95</v>
      </c>
      <c r="M158" s="113">
        <v>187</v>
      </c>
      <c r="N158" s="119">
        <v>551</v>
      </c>
    </row>
    <row r="159" ht="12.75">
      <c r="N159" s="110" t="s">
        <v>114</v>
      </c>
    </row>
    <row r="160" spans="1:14" ht="15">
      <c r="A160" s="106">
        <v>77</v>
      </c>
      <c r="B160" s="100">
        <v>87</v>
      </c>
      <c r="C160" s="101" t="s">
        <v>592</v>
      </c>
      <c r="D160" s="107" t="s">
        <v>120</v>
      </c>
      <c r="E160" s="100">
        <v>91</v>
      </c>
      <c r="F160" s="100">
        <v>89</v>
      </c>
      <c r="G160" s="113">
        <v>180</v>
      </c>
      <c r="H160" s="100">
        <v>98</v>
      </c>
      <c r="I160" s="100">
        <v>95</v>
      </c>
      <c r="J160" s="113">
        <v>193</v>
      </c>
      <c r="K160" s="100">
        <v>84</v>
      </c>
      <c r="L160" s="100">
        <v>91</v>
      </c>
      <c r="M160" s="113">
        <v>175</v>
      </c>
      <c r="N160" s="119">
        <v>548</v>
      </c>
    </row>
    <row r="161" ht="12.75">
      <c r="N161" s="110" t="s">
        <v>81</v>
      </c>
    </row>
    <row r="162" spans="1:14" ht="15">
      <c r="A162" s="106">
        <v>78</v>
      </c>
      <c r="B162" s="100">
        <v>286</v>
      </c>
      <c r="C162" s="101" t="s">
        <v>595</v>
      </c>
      <c r="D162" s="107" t="s">
        <v>51</v>
      </c>
      <c r="E162" s="100">
        <v>88</v>
      </c>
      <c r="F162" s="100">
        <v>89</v>
      </c>
      <c r="G162" s="113">
        <v>177</v>
      </c>
      <c r="H162" s="100">
        <v>95</v>
      </c>
      <c r="I162" s="100">
        <v>96</v>
      </c>
      <c r="J162" s="113">
        <v>191</v>
      </c>
      <c r="K162" s="100">
        <v>87</v>
      </c>
      <c r="L162" s="100">
        <v>86</v>
      </c>
      <c r="M162" s="113">
        <v>173</v>
      </c>
      <c r="N162" s="119">
        <v>541</v>
      </c>
    </row>
    <row r="163" ht="12.75">
      <c r="N163" s="110" t="s">
        <v>87</v>
      </c>
    </row>
    <row r="164" spans="1:14" ht="15">
      <c r="A164" s="106">
        <v>79</v>
      </c>
      <c r="B164" s="100">
        <v>362</v>
      </c>
      <c r="C164" s="101" t="s">
        <v>846</v>
      </c>
      <c r="D164" s="107" t="s">
        <v>71</v>
      </c>
      <c r="E164" s="100">
        <v>86</v>
      </c>
      <c r="F164" s="100">
        <v>86</v>
      </c>
      <c r="G164" s="113">
        <v>172</v>
      </c>
      <c r="H164" s="100">
        <v>95</v>
      </c>
      <c r="I164" s="100">
        <v>93</v>
      </c>
      <c r="J164" s="113">
        <v>188</v>
      </c>
      <c r="K164" s="100">
        <v>86</v>
      </c>
      <c r="L164" s="100">
        <v>82</v>
      </c>
      <c r="M164" s="113">
        <v>168</v>
      </c>
      <c r="N164" s="119">
        <v>528</v>
      </c>
    </row>
    <row r="165" ht="12.75">
      <c r="N165" s="110" t="s">
        <v>114</v>
      </c>
    </row>
    <row r="166" spans="1:14" ht="12.75">
      <c r="A166" s="111" t="s">
        <v>396</v>
      </c>
      <c r="K166" s="154" t="s">
        <v>34</v>
      </c>
      <c r="L166" s="154"/>
      <c r="M166" s="154"/>
      <c r="N166" s="154"/>
    </row>
  </sheetData>
  <sheetProtection/>
  <mergeCells count="3">
    <mergeCell ref="A1:M1"/>
    <mergeCell ref="M3:N3"/>
    <mergeCell ref="K166:N166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showGridLines="0" zoomScale="90" zoomScaleNormal="90" zoomScalePageLayoutView="0" workbookViewId="0" topLeftCell="A1">
      <selection activeCell="L3" sqref="L3:N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01" t="s">
        <v>35</v>
      </c>
      <c r="B2" s="100"/>
      <c r="C2" s="102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01" t="s">
        <v>36</v>
      </c>
      <c r="B3" s="100"/>
      <c r="C3" s="102" t="s">
        <v>25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01" t="s">
        <v>38</v>
      </c>
      <c r="B4" s="100"/>
      <c r="C4" s="102" t="s">
        <v>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">
        <v>149</v>
      </c>
      <c r="C10" s="17" t="s">
        <v>511</v>
      </c>
      <c r="D10" s="27" t="s">
        <v>209</v>
      </c>
      <c r="E10" s="48">
        <v>51.8</v>
      </c>
      <c r="F10" s="48">
        <f>F11</f>
        <v>2</v>
      </c>
      <c r="G10" s="48">
        <f aca="true" t="shared" si="0" ref="G10:P10">F10+G11</f>
        <v>2</v>
      </c>
      <c r="H10" s="48">
        <f t="shared" si="0"/>
        <v>4</v>
      </c>
      <c r="I10" s="48">
        <f t="shared" si="0"/>
        <v>6</v>
      </c>
      <c r="J10" s="48">
        <f t="shared" si="0"/>
        <v>8</v>
      </c>
      <c r="K10" s="48">
        <f t="shared" si="0"/>
        <v>10</v>
      </c>
      <c r="L10" s="48">
        <f t="shared" si="0"/>
        <v>10</v>
      </c>
      <c r="M10" s="48">
        <f t="shared" si="0"/>
        <v>10</v>
      </c>
      <c r="N10" s="48">
        <f t="shared" si="0"/>
        <v>12</v>
      </c>
      <c r="O10" s="48">
        <f t="shared" si="0"/>
        <v>12</v>
      </c>
      <c r="P10" s="48">
        <f t="shared" si="0"/>
        <v>13</v>
      </c>
      <c r="Q10" s="48">
        <f>P10+Q11</f>
        <v>13</v>
      </c>
      <c r="R10" s="48">
        <f>Q10+R11</f>
        <v>15</v>
      </c>
      <c r="S10" s="48">
        <f>R10+S11</f>
        <v>15</v>
      </c>
      <c r="T10" s="48">
        <f>S10+T11</f>
        <v>17</v>
      </c>
      <c r="U10" s="48"/>
      <c r="V10" s="138">
        <f>MAX(J10:U10)</f>
        <v>17</v>
      </c>
    </row>
    <row r="11" spans="1:22" ht="14.25">
      <c r="A11" s="137"/>
      <c r="E11" s="48">
        <v>2</v>
      </c>
      <c r="F11" s="48">
        <f aca="true" t="shared" si="1" ref="F11:P11">IF(F12&gt;F16,2,IF(F12=F16,1,0))</f>
        <v>2</v>
      </c>
      <c r="G11" s="48">
        <f t="shared" si="1"/>
        <v>0</v>
      </c>
      <c r="H11" s="48">
        <f t="shared" si="1"/>
        <v>2</v>
      </c>
      <c r="I11" s="48">
        <f t="shared" si="1"/>
        <v>2</v>
      </c>
      <c r="J11" s="48">
        <f t="shared" si="1"/>
        <v>2</v>
      </c>
      <c r="K11" s="48">
        <f t="shared" si="1"/>
        <v>2</v>
      </c>
      <c r="L11" s="48">
        <f t="shared" si="1"/>
        <v>0</v>
      </c>
      <c r="M11" s="48">
        <f t="shared" si="1"/>
        <v>0</v>
      </c>
      <c r="N11" s="48">
        <f t="shared" si="1"/>
        <v>2</v>
      </c>
      <c r="O11" s="48">
        <f t="shared" si="1"/>
        <v>0</v>
      </c>
      <c r="P11" s="48">
        <f t="shared" si="1"/>
        <v>1</v>
      </c>
      <c r="Q11" s="48">
        <f>IF(Q12&gt;Q16,2,IF(Q12=Q16,1,0))</f>
        <v>0</v>
      </c>
      <c r="R11" s="48">
        <f>IF(R12&gt;R16,2,IF(R12=R16,1,0))</f>
        <v>2</v>
      </c>
      <c r="S11" s="48">
        <f>IF(S12&gt;S16,2,IF(S12=S16,1,0))</f>
        <v>0</v>
      </c>
      <c r="T11" s="48">
        <f>IF(T12&gt;T16,2,IF(T12=T16,1,0))</f>
        <v>2</v>
      </c>
      <c r="U11" s="48"/>
      <c r="V11" s="139"/>
    </row>
    <row r="12" spans="1:22" ht="12.75">
      <c r="A12" s="137"/>
      <c r="E12" s="50">
        <v>10.2</v>
      </c>
      <c r="F12" s="54">
        <v>10.3</v>
      </c>
      <c r="G12" s="54">
        <v>9.9</v>
      </c>
      <c r="H12" s="54">
        <v>10.1</v>
      </c>
      <c r="I12" s="54">
        <v>10.7</v>
      </c>
      <c r="J12" s="54">
        <v>9.6</v>
      </c>
      <c r="K12" s="54">
        <v>10.2</v>
      </c>
      <c r="L12" s="54">
        <v>10.4</v>
      </c>
      <c r="M12" s="54">
        <v>9.8</v>
      </c>
      <c r="N12" s="54">
        <v>10.8</v>
      </c>
      <c r="O12" s="54">
        <v>9.4</v>
      </c>
      <c r="P12" s="54">
        <v>9.8</v>
      </c>
      <c r="Q12" s="54">
        <v>10.1</v>
      </c>
      <c r="R12" s="54">
        <v>10.5</v>
      </c>
      <c r="S12" s="54">
        <v>9</v>
      </c>
      <c r="T12" s="54">
        <v>10.3</v>
      </c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">
        <v>2</v>
      </c>
      <c r="C14" s="17" t="s">
        <v>531</v>
      </c>
      <c r="D14" s="27" t="s">
        <v>54</v>
      </c>
      <c r="E14" s="48">
        <v>51.8</v>
      </c>
      <c r="F14" s="48">
        <f>F15</f>
        <v>0</v>
      </c>
      <c r="G14" s="48">
        <f aca="true" t="shared" si="2" ref="G14:P14">F14+G15</f>
        <v>2</v>
      </c>
      <c r="H14" s="48">
        <f t="shared" si="2"/>
        <v>2</v>
      </c>
      <c r="I14" s="48">
        <f t="shared" si="2"/>
        <v>2</v>
      </c>
      <c r="J14" s="48">
        <f t="shared" si="2"/>
        <v>2</v>
      </c>
      <c r="K14" s="48">
        <f t="shared" si="2"/>
        <v>2</v>
      </c>
      <c r="L14" s="48">
        <f t="shared" si="2"/>
        <v>4</v>
      </c>
      <c r="M14" s="48">
        <f t="shared" si="2"/>
        <v>6</v>
      </c>
      <c r="N14" s="48">
        <f t="shared" si="2"/>
        <v>6</v>
      </c>
      <c r="O14" s="48">
        <f t="shared" si="2"/>
        <v>8</v>
      </c>
      <c r="P14" s="48">
        <f t="shared" si="2"/>
        <v>9</v>
      </c>
      <c r="Q14" s="48">
        <f>P14+Q15</f>
        <v>11</v>
      </c>
      <c r="R14" s="48">
        <f>Q14+R15</f>
        <v>11</v>
      </c>
      <c r="S14" s="48">
        <f>R14+S15</f>
        <v>13</v>
      </c>
      <c r="T14" s="48">
        <f>S14+T15</f>
        <v>13</v>
      </c>
      <c r="U14" s="48"/>
      <c r="V14" s="138">
        <f>MAX(J14:U14)</f>
        <v>13</v>
      </c>
    </row>
    <row r="15" spans="1:22" ht="14.25">
      <c r="A15" s="140"/>
      <c r="E15" s="48">
        <v>2</v>
      </c>
      <c r="F15" s="48">
        <f aca="true" t="shared" si="3" ref="F15:P15">IF(F12&gt;F16,0,IF(F12=F16,1,2))</f>
        <v>0</v>
      </c>
      <c r="G15" s="48">
        <f t="shared" si="3"/>
        <v>2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8">
        <f t="shared" si="3"/>
        <v>0</v>
      </c>
      <c r="L15" s="48">
        <f t="shared" si="3"/>
        <v>2</v>
      </c>
      <c r="M15" s="48">
        <f t="shared" si="3"/>
        <v>2</v>
      </c>
      <c r="N15" s="48">
        <f t="shared" si="3"/>
        <v>0</v>
      </c>
      <c r="O15" s="48">
        <f t="shared" si="3"/>
        <v>2</v>
      </c>
      <c r="P15" s="48">
        <f t="shared" si="3"/>
        <v>1</v>
      </c>
      <c r="Q15" s="48">
        <f>IF(Q12&gt;Q16,0,IF(Q12=Q16,1,2))</f>
        <v>2</v>
      </c>
      <c r="R15" s="48">
        <f>IF(R12&gt;R16,0,IF(R12=R16,1,2))</f>
        <v>0</v>
      </c>
      <c r="S15" s="48">
        <f>IF(S12&gt;S16,0,IF(S12=S16,1,2))</f>
        <v>2</v>
      </c>
      <c r="T15" s="48">
        <f>IF(T12&gt;T16,0,IF(T12=T16,1,2))</f>
        <v>0</v>
      </c>
      <c r="U15" s="48"/>
      <c r="V15" s="139"/>
    </row>
    <row r="16" spans="1:22" ht="15">
      <c r="A16" s="140"/>
      <c r="E16" s="50">
        <v>10.2</v>
      </c>
      <c r="F16" s="60">
        <v>10.1</v>
      </c>
      <c r="G16" s="60">
        <v>10.5</v>
      </c>
      <c r="H16" s="60">
        <v>9.9</v>
      </c>
      <c r="I16" s="60">
        <v>10.2</v>
      </c>
      <c r="J16" s="60">
        <v>9.4</v>
      </c>
      <c r="K16" s="60">
        <v>9.9</v>
      </c>
      <c r="L16" s="60">
        <v>10.7</v>
      </c>
      <c r="M16" s="60">
        <v>10.1</v>
      </c>
      <c r="N16" s="60">
        <v>10</v>
      </c>
      <c r="O16" s="60">
        <v>10.1</v>
      </c>
      <c r="P16" s="60">
        <v>9.8</v>
      </c>
      <c r="Q16" s="60">
        <v>10.4</v>
      </c>
      <c r="R16" s="60">
        <v>9.9</v>
      </c>
      <c r="S16" s="60">
        <v>9.9</v>
      </c>
      <c r="T16" s="60">
        <v>9.9</v>
      </c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5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162</v>
      </c>
      <c r="M22" s="19" t="s">
        <v>163</v>
      </c>
      <c r="N22" s="19" t="s">
        <v>164</v>
      </c>
      <c r="O22" s="19" t="s">
        <v>10</v>
      </c>
    </row>
    <row r="23" ht="7.5" customHeight="1"/>
    <row r="24" spans="1:16" ht="15">
      <c r="A24" s="22">
        <v>1</v>
      </c>
      <c r="B24" s="1">
        <v>2</v>
      </c>
      <c r="C24" s="17" t="s">
        <v>531</v>
      </c>
      <c r="D24" s="27" t="s">
        <v>54</v>
      </c>
      <c r="E24" s="141">
        <v>595</v>
      </c>
      <c r="F24" s="141"/>
      <c r="G24" s="94">
        <v>52.2</v>
      </c>
      <c r="H24" s="94">
        <v>104.3</v>
      </c>
      <c r="I24" s="94">
        <v>155.1</v>
      </c>
      <c r="J24" s="94">
        <v>206.6</v>
      </c>
      <c r="K24" s="94">
        <v>258.1</v>
      </c>
      <c r="L24" s="94">
        <v>310.3</v>
      </c>
      <c r="M24" s="94">
        <v>361.2</v>
      </c>
      <c r="N24" s="94">
        <v>410.5</v>
      </c>
      <c r="O24" s="94">
        <v>410.5</v>
      </c>
      <c r="P24" s="61"/>
    </row>
    <row r="25" spans="1:16" ht="15">
      <c r="A25" s="1"/>
      <c r="B25" s="1"/>
      <c r="C25" s="1"/>
      <c r="D25" s="1"/>
      <c r="E25" s="1"/>
      <c r="F25" s="1"/>
      <c r="G25" s="29">
        <v>52.2</v>
      </c>
      <c r="H25" s="29">
        <v>52.1</v>
      </c>
      <c r="I25" s="29">
        <v>50.8</v>
      </c>
      <c r="J25" s="29">
        <v>51.5</v>
      </c>
      <c r="K25" s="29">
        <v>51.5</v>
      </c>
      <c r="L25" s="29">
        <v>52.2</v>
      </c>
      <c r="M25" s="29">
        <v>50.9</v>
      </c>
      <c r="N25" s="29">
        <v>49.3</v>
      </c>
      <c r="O25" s="29"/>
      <c r="P25" s="61"/>
    </row>
    <row r="26" spans="1:16" ht="14.25">
      <c r="A26" s="1"/>
      <c r="B26" s="1"/>
      <c r="C26" s="1"/>
      <c r="D26" s="1"/>
      <c r="E26" s="1"/>
      <c r="F26" s="1"/>
      <c r="G26" s="30">
        <v>10.7</v>
      </c>
      <c r="H26" s="30">
        <v>10.6</v>
      </c>
      <c r="I26" s="30">
        <v>10.1</v>
      </c>
      <c r="J26" s="30">
        <v>10.6</v>
      </c>
      <c r="K26" s="30">
        <v>10.2</v>
      </c>
      <c r="L26" s="30">
        <v>10.2</v>
      </c>
      <c r="M26" s="30">
        <v>10.5</v>
      </c>
      <c r="N26" s="30">
        <v>9.7</v>
      </c>
      <c r="O26" s="30"/>
      <c r="P26" s="61"/>
    </row>
    <row r="27" spans="1:16" ht="14.25">
      <c r="A27" s="1"/>
      <c r="B27" s="1"/>
      <c r="C27" s="1"/>
      <c r="D27" s="1"/>
      <c r="E27" s="1"/>
      <c r="F27" s="1"/>
      <c r="G27" s="30">
        <v>10.9</v>
      </c>
      <c r="H27" s="30">
        <v>9.9</v>
      </c>
      <c r="I27" s="30">
        <v>10.8</v>
      </c>
      <c r="J27" s="30">
        <v>10</v>
      </c>
      <c r="K27" s="30">
        <v>10.6</v>
      </c>
      <c r="L27" s="30">
        <v>10.7</v>
      </c>
      <c r="M27" s="30">
        <v>10.5</v>
      </c>
      <c r="N27" s="30">
        <v>9.6</v>
      </c>
      <c r="O27" s="30"/>
      <c r="P27" s="61"/>
    </row>
    <row r="28" spans="1:16" ht="14.25">
      <c r="A28" s="1"/>
      <c r="B28" s="1"/>
      <c r="C28" s="1"/>
      <c r="D28" s="1"/>
      <c r="E28" s="1"/>
      <c r="F28" s="1"/>
      <c r="G28" s="30">
        <v>10.8</v>
      </c>
      <c r="H28" s="30">
        <v>10.7</v>
      </c>
      <c r="I28" s="30">
        <v>9.6</v>
      </c>
      <c r="J28" s="30">
        <v>10.1</v>
      </c>
      <c r="K28" s="30">
        <v>10.1</v>
      </c>
      <c r="L28" s="30">
        <v>10.2</v>
      </c>
      <c r="M28" s="30">
        <v>10.7</v>
      </c>
      <c r="N28" s="30">
        <v>10.3</v>
      </c>
      <c r="O28" s="30"/>
      <c r="P28" s="61"/>
    </row>
    <row r="29" spans="1:16" ht="14.25">
      <c r="A29" s="1"/>
      <c r="B29" s="1"/>
      <c r="C29" s="1"/>
      <c r="D29" s="1"/>
      <c r="E29" s="1"/>
      <c r="F29" s="1"/>
      <c r="G29" s="30">
        <v>9.7</v>
      </c>
      <c r="H29" s="30">
        <v>10.1</v>
      </c>
      <c r="I29" s="30">
        <v>9.8</v>
      </c>
      <c r="J29" s="30">
        <v>10.3</v>
      </c>
      <c r="K29" s="30">
        <v>9.9</v>
      </c>
      <c r="L29" s="30">
        <v>10.9</v>
      </c>
      <c r="M29" s="30">
        <v>8.8</v>
      </c>
      <c r="N29" s="30">
        <v>10</v>
      </c>
      <c r="O29" s="30"/>
      <c r="P29" s="61"/>
    </row>
    <row r="30" spans="1:16" ht="14.25">
      <c r="A30" s="1"/>
      <c r="B30" s="1"/>
      <c r="C30" s="1"/>
      <c r="D30" s="1"/>
      <c r="E30" s="1"/>
      <c r="F30" s="1"/>
      <c r="G30" s="30">
        <v>10.1</v>
      </c>
      <c r="H30" s="30">
        <v>10.8</v>
      </c>
      <c r="I30" s="30">
        <v>10.5</v>
      </c>
      <c r="J30" s="30">
        <v>10.5</v>
      </c>
      <c r="K30" s="30">
        <v>10.7</v>
      </c>
      <c r="L30" s="30">
        <v>10.2</v>
      </c>
      <c r="M30" s="30">
        <v>10.4</v>
      </c>
      <c r="N30" s="30">
        <v>9.7</v>
      </c>
      <c r="O30" s="30"/>
      <c r="P30" s="6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6" ht="15">
      <c r="A33" s="22">
        <v>2</v>
      </c>
      <c r="B33" s="1">
        <v>149</v>
      </c>
      <c r="C33" s="17" t="s">
        <v>511</v>
      </c>
      <c r="D33" s="27" t="s">
        <v>209</v>
      </c>
      <c r="E33" s="141">
        <v>587</v>
      </c>
      <c r="F33" s="141"/>
      <c r="G33" s="94">
        <v>49.7</v>
      </c>
      <c r="H33" s="94">
        <v>100.6</v>
      </c>
      <c r="I33" s="94">
        <v>153.6</v>
      </c>
      <c r="J33" s="94">
        <v>206.5</v>
      </c>
      <c r="K33" s="94">
        <v>256</v>
      </c>
      <c r="L33" s="94">
        <v>307.8</v>
      </c>
      <c r="M33" s="94">
        <v>358</v>
      </c>
      <c r="N33" s="94">
        <v>409.3</v>
      </c>
      <c r="O33" s="94">
        <v>409.3</v>
      </c>
      <c r="P33" s="61"/>
    </row>
    <row r="34" spans="1:16" ht="15">
      <c r="A34" s="1"/>
      <c r="B34" s="1"/>
      <c r="C34" s="1"/>
      <c r="D34" s="1"/>
      <c r="E34" s="1"/>
      <c r="F34" s="1"/>
      <c r="G34" s="29">
        <v>49.7</v>
      </c>
      <c r="H34" s="29">
        <v>50.9</v>
      </c>
      <c r="I34" s="29">
        <v>53</v>
      </c>
      <c r="J34" s="29">
        <v>52.9</v>
      </c>
      <c r="K34" s="29">
        <v>49.5</v>
      </c>
      <c r="L34" s="29">
        <v>51.8</v>
      </c>
      <c r="M34" s="29">
        <v>50.2</v>
      </c>
      <c r="N34" s="29">
        <v>51.3</v>
      </c>
      <c r="O34" s="29"/>
      <c r="P34" s="61"/>
    </row>
    <row r="35" spans="1:16" ht="14.25">
      <c r="A35" s="1"/>
      <c r="B35" s="1"/>
      <c r="C35" s="1"/>
      <c r="D35" s="1"/>
      <c r="E35" s="1"/>
      <c r="F35" s="1"/>
      <c r="G35" s="30">
        <v>10</v>
      </c>
      <c r="H35" s="30">
        <v>10.4</v>
      </c>
      <c r="I35" s="30">
        <v>10.6</v>
      </c>
      <c r="J35" s="30">
        <v>10.7</v>
      </c>
      <c r="K35" s="30">
        <v>10.4</v>
      </c>
      <c r="L35" s="30">
        <v>10.1</v>
      </c>
      <c r="M35" s="30">
        <v>10.1</v>
      </c>
      <c r="N35" s="30">
        <v>10.2</v>
      </c>
      <c r="O35" s="30"/>
      <c r="P35" s="61"/>
    </row>
    <row r="36" spans="1:16" ht="14.25">
      <c r="A36" s="1"/>
      <c r="B36" s="1"/>
      <c r="C36" s="1"/>
      <c r="D36" s="1"/>
      <c r="E36" s="1"/>
      <c r="F36" s="1"/>
      <c r="G36" s="30">
        <v>9.4</v>
      </c>
      <c r="H36" s="30">
        <v>10.6</v>
      </c>
      <c r="I36" s="30">
        <v>10.8</v>
      </c>
      <c r="J36" s="30">
        <v>10.7</v>
      </c>
      <c r="K36" s="30">
        <v>10.1</v>
      </c>
      <c r="L36" s="30">
        <v>10.2</v>
      </c>
      <c r="M36" s="30">
        <v>10</v>
      </c>
      <c r="N36" s="30">
        <v>10.6</v>
      </c>
      <c r="O36" s="30"/>
      <c r="P36" s="61"/>
    </row>
    <row r="37" spans="1:16" ht="14.25">
      <c r="A37" s="1"/>
      <c r="B37" s="1"/>
      <c r="C37" s="1"/>
      <c r="D37" s="1"/>
      <c r="E37" s="1"/>
      <c r="F37" s="1"/>
      <c r="G37" s="30">
        <v>9.8</v>
      </c>
      <c r="H37" s="30">
        <v>10.6</v>
      </c>
      <c r="I37" s="30">
        <v>10.6</v>
      </c>
      <c r="J37" s="30">
        <v>10.6</v>
      </c>
      <c r="K37" s="30">
        <v>10.2</v>
      </c>
      <c r="L37" s="30">
        <v>10.4</v>
      </c>
      <c r="M37" s="30">
        <v>9.6</v>
      </c>
      <c r="N37" s="30">
        <v>10.5</v>
      </c>
      <c r="O37" s="30"/>
      <c r="P37" s="61"/>
    </row>
    <row r="38" spans="1:16" ht="14.25">
      <c r="A38" s="1"/>
      <c r="B38" s="1"/>
      <c r="C38" s="1"/>
      <c r="D38" s="1"/>
      <c r="E38" s="1"/>
      <c r="F38" s="1"/>
      <c r="G38" s="30">
        <v>10</v>
      </c>
      <c r="H38" s="30">
        <v>10</v>
      </c>
      <c r="I38" s="30">
        <v>10.8</v>
      </c>
      <c r="J38" s="30">
        <v>10.4</v>
      </c>
      <c r="K38" s="30">
        <v>9.1</v>
      </c>
      <c r="L38" s="30">
        <v>10.4</v>
      </c>
      <c r="M38" s="30">
        <v>10.3</v>
      </c>
      <c r="N38" s="30">
        <v>10.1</v>
      </c>
      <c r="O38" s="30"/>
      <c r="P38" s="61"/>
    </row>
    <row r="39" spans="1:16" ht="14.25">
      <c r="A39" s="1"/>
      <c r="B39" s="1"/>
      <c r="C39" s="1"/>
      <c r="D39" s="1"/>
      <c r="E39" s="1"/>
      <c r="F39" s="1"/>
      <c r="G39" s="30">
        <v>10.5</v>
      </c>
      <c r="H39" s="30">
        <v>9.3</v>
      </c>
      <c r="I39" s="30">
        <v>10.2</v>
      </c>
      <c r="J39" s="30">
        <v>10.5</v>
      </c>
      <c r="K39" s="30">
        <v>9.7</v>
      </c>
      <c r="L39" s="30">
        <v>10.7</v>
      </c>
      <c r="M39" s="30">
        <v>10.2</v>
      </c>
      <c r="N39" s="30">
        <v>9.9</v>
      </c>
      <c r="O39" s="30"/>
      <c r="P39" s="6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ht="15">
      <c r="A42" s="22">
        <v>3</v>
      </c>
      <c r="B42" s="1">
        <v>133</v>
      </c>
      <c r="C42" s="17" t="s">
        <v>519</v>
      </c>
      <c r="D42" s="27" t="s">
        <v>305</v>
      </c>
      <c r="E42" s="141">
        <v>587</v>
      </c>
      <c r="F42" s="141"/>
      <c r="G42" s="94">
        <v>49.7</v>
      </c>
      <c r="H42" s="94">
        <v>100.4</v>
      </c>
      <c r="I42" s="94">
        <v>151.5</v>
      </c>
      <c r="J42" s="94">
        <v>204.1</v>
      </c>
      <c r="K42" s="94">
        <v>255.3</v>
      </c>
      <c r="L42" s="94">
        <v>303.3</v>
      </c>
      <c r="M42" s="94">
        <v>354.3</v>
      </c>
      <c r="N42" s="94">
        <v>403.6</v>
      </c>
      <c r="O42" s="94">
        <v>403.6</v>
      </c>
      <c r="P42" s="61"/>
    </row>
    <row r="43" spans="1:16" ht="15">
      <c r="A43" s="1"/>
      <c r="B43" s="1"/>
      <c r="C43" s="1"/>
      <c r="D43" s="1"/>
      <c r="E43" s="1"/>
      <c r="F43" s="1"/>
      <c r="G43" s="29">
        <v>49.7</v>
      </c>
      <c r="H43" s="29">
        <v>50.7</v>
      </c>
      <c r="I43" s="29">
        <v>51.1</v>
      </c>
      <c r="J43" s="29">
        <v>52.6</v>
      </c>
      <c r="K43" s="29">
        <v>51.2</v>
      </c>
      <c r="L43" s="29">
        <v>48</v>
      </c>
      <c r="M43" s="29">
        <v>51</v>
      </c>
      <c r="N43" s="29">
        <v>49.3</v>
      </c>
      <c r="O43" s="29"/>
      <c r="P43" s="61"/>
    </row>
    <row r="44" spans="1:16" ht="14.25">
      <c r="A44" s="1"/>
      <c r="B44" s="1"/>
      <c r="C44" s="1"/>
      <c r="D44" s="1"/>
      <c r="E44" s="1"/>
      <c r="F44" s="1"/>
      <c r="G44" s="30">
        <v>10.8</v>
      </c>
      <c r="H44" s="30">
        <v>10</v>
      </c>
      <c r="I44" s="30">
        <v>10.1</v>
      </c>
      <c r="J44" s="30">
        <v>10.8</v>
      </c>
      <c r="K44" s="30">
        <v>10.1</v>
      </c>
      <c r="L44" s="30">
        <v>10.1</v>
      </c>
      <c r="M44" s="30">
        <v>10</v>
      </c>
      <c r="N44" s="30">
        <v>9.8</v>
      </c>
      <c r="O44" s="30"/>
      <c r="P44" s="61"/>
    </row>
    <row r="45" spans="1:16" ht="14.25">
      <c r="A45" s="1"/>
      <c r="B45" s="1"/>
      <c r="C45" s="1"/>
      <c r="D45" s="1"/>
      <c r="E45" s="1"/>
      <c r="F45" s="1"/>
      <c r="G45" s="30">
        <v>10.6</v>
      </c>
      <c r="H45" s="30">
        <v>9.9</v>
      </c>
      <c r="I45" s="30">
        <v>10.1</v>
      </c>
      <c r="J45" s="30">
        <v>10.2</v>
      </c>
      <c r="K45" s="30">
        <v>10.8</v>
      </c>
      <c r="L45" s="30">
        <v>9.7</v>
      </c>
      <c r="M45" s="30">
        <v>10.3</v>
      </c>
      <c r="N45" s="30">
        <v>10</v>
      </c>
      <c r="O45" s="30"/>
      <c r="P45" s="61"/>
    </row>
    <row r="46" spans="1:16" ht="14.25">
      <c r="A46" s="1"/>
      <c r="B46" s="1"/>
      <c r="C46" s="1"/>
      <c r="D46" s="1"/>
      <c r="E46" s="1"/>
      <c r="F46" s="1"/>
      <c r="G46" s="30">
        <v>9.1</v>
      </c>
      <c r="H46" s="30">
        <v>10.5</v>
      </c>
      <c r="I46" s="30">
        <v>10.5</v>
      </c>
      <c r="J46" s="30">
        <v>10.8</v>
      </c>
      <c r="K46" s="30">
        <v>9.9</v>
      </c>
      <c r="L46" s="30">
        <v>8.5</v>
      </c>
      <c r="M46" s="30">
        <v>10.4</v>
      </c>
      <c r="N46" s="30">
        <v>10.1</v>
      </c>
      <c r="O46" s="30"/>
      <c r="P46" s="61"/>
    </row>
    <row r="47" spans="1:16" ht="14.25">
      <c r="A47" s="1"/>
      <c r="B47" s="1"/>
      <c r="C47" s="1"/>
      <c r="D47" s="1"/>
      <c r="E47" s="1"/>
      <c r="F47" s="1"/>
      <c r="G47" s="30">
        <v>9.9</v>
      </c>
      <c r="H47" s="30">
        <v>10.3</v>
      </c>
      <c r="I47" s="30">
        <v>10.2</v>
      </c>
      <c r="J47" s="30">
        <v>10.3</v>
      </c>
      <c r="K47" s="30">
        <v>9.9</v>
      </c>
      <c r="L47" s="30">
        <v>10.2</v>
      </c>
      <c r="M47" s="30">
        <v>10.8</v>
      </c>
      <c r="N47" s="30">
        <v>10</v>
      </c>
      <c r="O47" s="30"/>
      <c r="P47" s="61"/>
    </row>
    <row r="48" spans="1:16" ht="14.25">
      <c r="A48" s="1"/>
      <c r="B48" s="1"/>
      <c r="C48" s="1"/>
      <c r="D48" s="1"/>
      <c r="E48" s="1"/>
      <c r="F48" s="1"/>
      <c r="G48" s="30">
        <v>9.3</v>
      </c>
      <c r="H48" s="30">
        <v>10</v>
      </c>
      <c r="I48" s="30">
        <v>10.2</v>
      </c>
      <c r="J48" s="30">
        <v>10.5</v>
      </c>
      <c r="K48" s="30">
        <v>10.5</v>
      </c>
      <c r="L48" s="30">
        <v>9.5</v>
      </c>
      <c r="M48" s="30">
        <v>9.5</v>
      </c>
      <c r="N48" s="30">
        <v>9.4</v>
      </c>
      <c r="O48" s="30"/>
      <c r="P48" s="6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ht="15">
      <c r="A51" s="22">
        <v>4</v>
      </c>
      <c r="B51" s="1">
        <v>165</v>
      </c>
      <c r="C51" s="17" t="s">
        <v>554</v>
      </c>
      <c r="D51" s="27" t="s">
        <v>209</v>
      </c>
      <c r="E51" s="141">
        <v>592</v>
      </c>
      <c r="F51" s="141"/>
      <c r="G51" s="94">
        <v>51.6</v>
      </c>
      <c r="H51" s="94">
        <v>103.9</v>
      </c>
      <c r="I51" s="94">
        <v>155.1</v>
      </c>
      <c r="J51" s="94">
        <v>206.2</v>
      </c>
      <c r="K51" s="94">
        <v>255.1</v>
      </c>
      <c r="L51" s="94">
        <v>305.1</v>
      </c>
      <c r="M51" s="94">
        <v>354.8</v>
      </c>
      <c r="N51" s="94">
        <v>402.5</v>
      </c>
      <c r="O51" s="94">
        <v>402.5</v>
      </c>
      <c r="P51" s="61"/>
    </row>
    <row r="52" spans="1:16" ht="15">
      <c r="A52" s="1"/>
      <c r="B52" s="1"/>
      <c r="C52" s="1"/>
      <c r="D52" s="1"/>
      <c r="E52" s="1"/>
      <c r="F52" s="1"/>
      <c r="G52" s="29">
        <v>51.6</v>
      </c>
      <c r="H52" s="29">
        <v>52.3</v>
      </c>
      <c r="I52" s="29">
        <v>51.2</v>
      </c>
      <c r="J52" s="29">
        <v>51.1</v>
      </c>
      <c r="K52" s="29">
        <v>48.9</v>
      </c>
      <c r="L52" s="29">
        <v>50</v>
      </c>
      <c r="M52" s="29">
        <v>49.7</v>
      </c>
      <c r="N52" s="29">
        <v>47.7</v>
      </c>
      <c r="O52" s="29"/>
      <c r="P52" s="61"/>
    </row>
    <row r="53" spans="1:16" ht="14.25">
      <c r="A53" s="1"/>
      <c r="B53" s="1"/>
      <c r="C53" s="1"/>
      <c r="D53" s="1"/>
      <c r="E53" s="1"/>
      <c r="F53" s="1"/>
      <c r="G53" s="30">
        <v>10.2</v>
      </c>
      <c r="H53" s="30">
        <v>10.5</v>
      </c>
      <c r="I53" s="30">
        <v>10.2</v>
      </c>
      <c r="J53" s="30">
        <v>10.1</v>
      </c>
      <c r="K53" s="30">
        <v>10</v>
      </c>
      <c r="L53" s="30">
        <v>8.8</v>
      </c>
      <c r="M53" s="30">
        <v>10</v>
      </c>
      <c r="N53" s="30">
        <v>9.9</v>
      </c>
      <c r="O53" s="30"/>
      <c r="P53" s="61"/>
    </row>
    <row r="54" spans="1:16" ht="14.25">
      <c r="A54" s="1"/>
      <c r="B54" s="1"/>
      <c r="C54" s="1"/>
      <c r="D54" s="1"/>
      <c r="E54" s="1"/>
      <c r="F54" s="1"/>
      <c r="G54" s="30">
        <v>10.5</v>
      </c>
      <c r="H54" s="30">
        <v>10.8</v>
      </c>
      <c r="I54" s="30">
        <v>10.3</v>
      </c>
      <c r="J54" s="30">
        <v>10.3</v>
      </c>
      <c r="K54" s="30">
        <v>9</v>
      </c>
      <c r="L54" s="30">
        <v>10.9</v>
      </c>
      <c r="M54" s="30">
        <v>9</v>
      </c>
      <c r="N54" s="30">
        <v>8.3</v>
      </c>
      <c r="O54" s="30"/>
      <c r="P54" s="61"/>
    </row>
    <row r="55" spans="1:16" ht="14.25">
      <c r="A55" s="1"/>
      <c r="B55" s="1"/>
      <c r="C55" s="1"/>
      <c r="D55" s="1"/>
      <c r="E55" s="1"/>
      <c r="F55" s="1"/>
      <c r="G55" s="30">
        <v>9.8</v>
      </c>
      <c r="H55" s="30">
        <v>10.6</v>
      </c>
      <c r="I55" s="30">
        <v>10.3</v>
      </c>
      <c r="J55" s="30">
        <v>10.3</v>
      </c>
      <c r="K55" s="30">
        <v>10.1</v>
      </c>
      <c r="L55" s="30">
        <v>10.3</v>
      </c>
      <c r="M55" s="30">
        <v>10.2</v>
      </c>
      <c r="N55" s="30">
        <v>9.5</v>
      </c>
      <c r="O55" s="30"/>
      <c r="P55" s="61"/>
    </row>
    <row r="56" spans="1:16" ht="14.25">
      <c r="A56" s="1"/>
      <c r="B56" s="1"/>
      <c r="C56" s="1"/>
      <c r="D56" s="1"/>
      <c r="E56" s="1"/>
      <c r="F56" s="1"/>
      <c r="G56" s="30">
        <v>10.5</v>
      </c>
      <c r="H56" s="30">
        <v>10</v>
      </c>
      <c r="I56" s="30">
        <v>10.1</v>
      </c>
      <c r="J56" s="30">
        <v>10.4</v>
      </c>
      <c r="K56" s="30">
        <v>10.2</v>
      </c>
      <c r="L56" s="30">
        <v>10.2</v>
      </c>
      <c r="M56" s="30">
        <v>10</v>
      </c>
      <c r="N56" s="30">
        <v>9.7</v>
      </c>
      <c r="O56" s="30"/>
      <c r="P56" s="61"/>
    </row>
    <row r="57" spans="1:16" ht="14.25">
      <c r="A57" s="1"/>
      <c r="B57" s="1"/>
      <c r="C57" s="1"/>
      <c r="D57" s="1"/>
      <c r="E57" s="1"/>
      <c r="F57" s="1"/>
      <c r="G57" s="30">
        <v>10.6</v>
      </c>
      <c r="H57" s="30">
        <v>10.4</v>
      </c>
      <c r="I57" s="30">
        <v>10.3</v>
      </c>
      <c r="J57" s="30">
        <v>10</v>
      </c>
      <c r="K57" s="30">
        <v>9.6</v>
      </c>
      <c r="L57" s="30">
        <v>9.8</v>
      </c>
      <c r="M57" s="30">
        <v>10.5</v>
      </c>
      <c r="N57" s="30">
        <v>10.3</v>
      </c>
      <c r="O57" s="30"/>
      <c r="P57" s="6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 ht="15">
      <c r="A60" s="22">
        <v>5</v>
      </c>
      <c r="B60" s="1">
        <v>366</v>
      </c>
      <c r="C60" s="17" t="s">
        <v>535</v>
      </c>
      <c r="D60" s="27" t="s">
        <v>95</v>
      </c>
      <c r="E60" s="141">
        <v>589</v>
      </c>
      <c r="F60" s="141"/>
      <c r="G60" s="94">
        <v>51.7</v>
      </c>
      <c r="H60" s="94">
        <v>103</v>
      </c>
      <c r="I60" s="94">
        <v>153</v>
      </c>
      <c r="J60" s="94">
        <v>204.2</v>
      </c>
      <c r="K60" s="94">
        <v>254.5</v>
      </c>
      <c r="L60" s="94">
        <v>305.3</v>
      </c>
      <c r="M60" s="94">
        <v>354.1</v>
      </c>
      <c r="N60" s="94"/>
      <c r="O60" s="94">
        <v>354.1</v>
      </c>
      <c r="P60" s="61"/>
    </row>
    <row r="61" spans="1:16" ht="15">
      <c r="A61" s="1"/>
      <c r="B61" s="1"/>
      <c r="C61" s="1"/>
      <c r="D61" s="1"/>
      <c r="E61" s="1"/>
      <c r="F61" s="1"/>
      <c r="G61" s="29">
        <v>51.7</v>
      </c>
      <c r="H61" s="29">
        <v>51.3</v>
      </c>
      <c r="I61" s="29">
        <v>50</v>
      </c>
      <c r="J61" s="29">
        <v>51.2</v>
      </c>
      <c r="K61" s="29">
        <v>50.3</v>
      </c>
      <c r="L61" s="29">
        <v>50.8</v>
      </c>
      <c r="M61" s="29">
        <v>48.8</v>
      </c>
      <c r="N61" s="29"/>
      <c r="O61" s="29"/>
      <c r="P61" s="61"/>
    </row>
    <row r="62" spans="1:16" ht="14.25">
      <c r="A62" s="1"/>
      <c r="B62" s="1"/>
      <c r="C62" s="1"/>
      <c r="D62" s="1"/>
      <c r="E62" s="1"/>
      <c r="F62" s="1"/>
      <c r="G62" s="30">
        <v>10.8</v>
      </c>
      <c r="H62" s="30">
        <v>10.5</v>
      </c>
      <c r="I62" s="30">
        <v>10</v>
      </c>
      <c r="J62" s="30">
        <v>10.6</v>
      </c>
      <c r="K62" s="30">
        <v>9.8</v>
      </c>
      <c r="L62" s="30">
        <v>10.5</v>
      </c>
      <c r="M62" s="30">
        <v>10</v>
      </c>
      <c r="N62" s="30"/>
      <c r="O62" s="30"/>
      <c r="P62" s="61"/>
    </row>
    <row r="63" spans="1:16" ht="14.25">
      <c r="A63" s="1"/>
      <c r="B63" s="1"/>
      <c r="C63" s="1"/>
      <c r="D63" s="1"/>
      <c r="E63" s="1"/>
      <c r="F63" s="1"/>
      <c r="G63" s="30">
        <v>10.5</v>
      </c>
      <c r="H63" s="30">
        <v>10.6</v>
      </c>
      <c r="I63" s="30">
        <v>10.5</v>
      </c>
      <c r="J63" s="30">
        <v>10.3</v>
      </c>
      <c r="K63" s="30">
        <v>10</v>
      </c>
      <c r="L63" s="30">
        <v>10.1</v>
      </c>
      <c r="M63" s="30">
        <v>8.8</v>
      </c>
      <c r="N63" s="30"/>
      <c r="O63" s="30"/>
      <c r="P63" s="61"/>
    </row>
    <row r="64" spans="1:16" ht="14.25">
      <c r="A64" s="1"/>
      <c r="B64" s="1"/>
      <c r="C64" s="1"/>
      <c r="D64" s="1"/>
      <c r="E64" s="1"/>
      <c r="F64" s="1"/>
      <c r="G64" s="30">
        <v>10.4</v>
      </c>
      <c r="H64" s="30">
        <v>10</v>
      </c>
      <c r="I64" s="30">
        <v>9.3</v>
      </c>
      <c r="J64" s="30">
        <v>10.1</v>
      </c>
      <c r="K64" s="30">
        <v>10.2</v>
      </c>
      <c r="L64" s="30">
        <v>9.8</v>
      </c>
      <c r="M64" s="30">
        <v>10.6</v>
      </c>
      <c r="N64" s="30"/>
      <c r="O64" s="30"/>
      <c r="P64" s="61"/>
    </row>
    <row r="65" spans="1:16" ht="14.25">
      <c r="A65" s="1"/>
      <c r="B65" s="1"/>
      <c r="C65" s="1"/>
      <c r="D65" s="1"/>
      <c r="E65" s="1"/>
      <c r="F65" s="1"/>
      <c r="G65" s="30">
        <v>9.8</v>
      </c>
      <c r="H65" s="30">
        <v>9.8</v>
      </c>
      <c r="I65" s="30">
        <v>10.6</v>
      </c>
      <c r="J65" s="30">
        <v>10</v>
      </c>
      <c r="K65" s="30">
        <v>10.6</v>
      </c>
      <c r="L65" s="30">
        <v>9.9</v>
      </c>
      <c r="M65" s="30">
        <v>9.9</v>
      </c>
      <c r="N65" s="30"/>
      <c r="O65" s="30"/>
      <c r="P65" s="61"/>
    </row>
    <row r="66" spans="1:16" ht="14.25">
      <c r="A66" s="1"/>
      <c r="B66" s="1"/>
      <c r="C66" s="1"/>
      <c r="D66" s="1"/>
      <c r="E66" s="1"/>
      <c r="F66" s="1"/>
      <c r="G66" s="30">
        <v>10.2</v>
      </c>
      <c r="H66" s="30">
        <v>10.4</v>
      </c>
      <c r="I66" s="30">
        <v>9.6</v>
      </c>
      <c r="J66" s="30">
        <v>10.2</v>
      </c>
      <c r="K66" s="30">
        <v>9.7</v>
      </c>
      <c r="L66" s="30">
        <v>10.5</v>
      </c>
      <c r="M66" s="30">
        <v>9.5</v>
      </c>
      <c r="N66" s="30"/>
      <c r="O66" s="30"/>
      <c r="P66" s="6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>
      <c r="A69" s="22">
        <v>6</v>
      </c>
      <c r="B69" s="1">
        <v>134</v>
      </c>
      <c r="C69" s="17" t="s">
        <v>570</v>
      </c>
      <c r="D69" s="27" t="s">
        <v>363</v>
      </c>
      <c r="E69" s="141">
        <v>587</v>
      </c>
      <c r="F69" s="141"/>
      <c r="G69" s="94">
        <v>51.1</v>
      </c>
      <c r="H69" s="94">
        <v>99.5</v>
      </c>
      <c r="I69" s="94">
        <v>150.9</v>
      </c>
      <c r="J69" s="94">
        <v>200.2</v>
      </c>
      <c r="K69" s="94">
        <v>248.9</v>
      </c>
      <c r="L69" s="94">
        <v>298.3</v>
      </c>
      <c r="M69" s="94">
        <v>348.1</v>
      </c>
      <c r="N69" s="94"/>
      <c r="O69" s="94">
        <v>348.1</v>
      </c>
      <c r="P69" s="61"/>
    </row>
    <row r="70" spans="1:16" ht="15">
      <c r="A70" s="1"/>
      <c r="B70" s="1"/>
      <c r="C70" s="1"/>
      <c r="D70" s="1"/>
      <c r="E70" s="1"/>
      <c r="F70" s="1"/>
      <c r="G70" s="29">
        <v>51.1</v>
      </c>
      <c r="H70" s="29">
        <v>48.4</v>
      </c>
      <c r="I70" s="29">
        <v>51.4</v>
      </c>
      <c r="J70" s="29">
        <v>49.3</v>
      </c>
      <c r="K70" s="29">
        <v>48.7</v>
      </c>
      <c r="L70" s="29">
        <v>49.4</v>
      </c>
      <c r="M70" s="29">
        <v>49.8</v>
      </c>
      <c r="N70" s="29"/>
      <c r="O70" s="29"/>
      <c r="P70" s="61"/>
    </row>
    <row r="71" spans="1:16" ht="14.25">
      <c r="A71" s="1"/>
      <c r="B71" s="1"/>
      <c r="C71" s="1"/>
      <c r="D71" s="1"/>
      <c r="E71" s="1"/>
      <c r="F71" s="1"/>
      <c r="G71" s="30">
        <v>10.2</v>
      </c>
      <c r="H71" s="30">
        <v>10.4</v>
      </c>
      <c r="I71" s="30">
        <v>10.5</v>
      </c>
      <c r="J71" s="30">
        <v>10.4</v>
      </c>
      <c r="K71" s="30">
        <v>9.9</v>
      </c>
      <c r="L71" s="30">
        <v>9.7</v>
      </c>
      <c r="M71" s="30">
        <v>10.6</v>
      </c>
      <c r="N71" s="30"/>
      <c r="O71" s="30"/>
      <c r="P71" s="61"/>
    </row>
    <row r="72" spans="1:16" ht="14.25">
      <c r="A72" s="1"/>
      <c r="B72" s="1"/>
      <c r="C72" s="1"/>
      <c r="D72" s="1"/>
      <c r="E72" s="1"/>
      <c r="F72" s="1"/>
      <c r="G72" s="30">
        <v>10.7</v>
      </c>
      <c r="H72" s="30">
        <v>9.5</v>
      </c>
      <c r="I72" s="30">
        <v>10.2</v>
      </c>
      <c r="J72" s="30">
        <v>10.4</v>
      </c>
      <c r="K72" s="30">
        <v>9.5</v>
      </c>
      <c r="L72" s="30">
        <v>9.3</v>
      </c>
      <c r="M72" s="30">
        <v>10.2</v>
      </c>
      <c r="N72" s="30"/>
      <c r="O72" s="30"/>
      <c r="P72" s="61"/>
    </row>
    <row r="73" spans="1:16" ht="14.25">
      <c r="A73" s="1"/>
      <c r="B73" s="1"/>
      <c r="C73" s="1"/>
      <c r="D73" s="1"/>
      <c r="E73" s="1"/>
      <c r="F73" s="1"/>
      <c r="G73" s="30">
        <v>10.2</v>
      </c>
      <c r="H73" s="30">
        <v>9.6</v>
      </c>
      <c r="I73" s="30">
        <v>10.6</v>
      </c>
      <c r="J73" s="30">
        <v>9.6</v>
      </c>
      <c r="K73" s="30">
        <v>10.6</v>
      </c>
      <c r="L73" s="30">
        <v>10.7</v>
      </c>
      <c r="M73" s="30">
        <v>9.8</v>
      </c>
      <c r="N73" s="30"/>
      <c r="O73" s="30"/>
      <c r="P73" s="61"/>
    </row>
    <row r="74" spans="1:16" ht="14.25">
      <c r="A74" s="1"/>
      <c r="B74" s="1"/>
      <c r="C74" s="1"/>
      <c r="D74" s="1"/>
      <c r="E74" s="1"/>
      <c r="F74" s="1"/>
      <c r="G74" s="30">
        <v>10</v>
      </c>
      <c r="H74" s="30">
        <v>9.1</v>
      </c>
      <c r="I74" s="30">
        <v>10</v>
      </c>
      <c r="J74" s="30">
        <v>9.1</v>
      </c>
      <c r="K74" s="30">
        <v>8.8</v>
      </c>
      <c r="L74" s="30">
        <v>10.2</v>
      </c>
      <c r="M74" s="30">
        <v>9.8</v>
      </c>
      <c r="N74" s="30"/>
      <c r="O74" s="30"/>
      <c r="P74" s="61"/>
    </row>
    <row r="75" spans="1:16" ht="14.25">
      <c r="A75" s="1"/>
      <c r="B75" s="1"/>
      <c r="C75" s="1"/>
      <c r="D75" s="1"/>
      <c r="E75" s="1"/>
      <c r="F75" s="1"/>
      <c r="G75" s="30">
        <v>10</v>
      </c>
      <c r="H75" s="30">
        <v>9.8</v>
      </c>
      <c r="I75" s="30">
        <v>10.1</v>
      </c>
      <c r="J75" s="30">
        <v>9.8</v>
      </c>
      <c r="K75" s="30">
        <v>9.9</v>
      </c>
      <c r="L75" s="30">
        <v>9.5</v>
      </c>
      <c r="M75" s="30">
        <v>9.4</v>
      </c>
      <c r="N75" s="30"/>
      <c r="O75" s="30"/>
      <c r="P75" s="61"/>
    </row>
    <row r="76" spans="1:1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61"/>
    </row>
    <row r="77" spans="1:15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22">
        <v>7</v>
      </c>
      <c r="B78" s="1">
        <v>167</v>
      </c>
      <c r="C78" s="17" t="s">
        <v>527</v>
      </c>
      <c r="D78" s="27" t="s">
        <v>209</v>
      </c>
      <c r="E78" s="141">
        <v>589</v>
      </c>
      <c r="F78" s="141"/>
      <c r="G78" s="94">
        <v>48.8</v>
      </c>
      <c r="H78" s="94">
        <v>97.1</v>
      </c>
      <c r="I78" s="94">
        <v>147</v>
      </c>
      <c r="J78" s="94">
        <v>199.1</v>
      </c>
      <c r="K78" s="94">
        <v>248.6</v>
      </c>
      <c r="L78" s="94">
        <v>298.1</v>
      </c>
      <c r="M78" s="94"/>
      <c r="N78" s="94"/>
      <c r="O78" s="94">
        <v>298.1</v>
      </c>
    </row>
    <row r="79" spans="1:16" ht="15">
      <c r="A79" s="1"/>
      <c r="B79" s="1"/>
      <c r="C79" s="1"/>
      <c r="D79" s="1"/>
      <c r="E79" s="1"/>
      <c r="F79" s="1"/>
      <c r="G79" s="29">
        <v>48.8</v>
      </c>
      <c r="H79" s="29">
        <v>48.3</v>
      </c>
      <c r="I79" s="29">
        <v>49.9</v>
      </c>
      <c r="J79" s="29">
        <v>52.1</v>
      </c>
      <c r="K79" s="29">
        <v>49.5</v>
      </c>
      <c r="L79" s="29">
        <v>49.5</v>
      </c>
      <c r="M79" s="29"/>
      <c r="N79" s="29"/>
      <c r="O79" s="29"/>
      <c r="P79" s="61"/>
    </row>
    <row r="80" spans="1:16" ht="14.25">
      <c r="A80" s="1"/>
      <c r="B80" s="1"/>
      <c r="C80" s="1"/>
      <c r="D80" s="1"/>
      <c r="E80" s="1"/>
      <c r="F80" s="1"/>
      <c r="G80" s="30">
        <v>10.2</v>
      </c>
      <c r="H80" s="30">
        <v>10.7</v>
      </c>
      <c r="I80" s="30">
        <v>10.2</v>
      </c>
      <c r="J80" s="30">
        <v>10.6</v>
      </c>
      <c r="K80" s="30">
        <v>10.1</v>
      </c>
      <c r="L80" s="30">
        <v>8.9</v>
      </c>
      <c r="M80" s="30"/>
      <c r="N80" s="30"/>
      <c r="O80" s="30"/>
      <c r="P80" s="61"/>
    </row>
    <row r="81" spans="1:16" ht="14.25">
      <c r="A81" s="1"/>
      <c r="B81" s="1"/>
      <c r="C81" s="1"/>
      <c r="D81" s="1"/>
      <c r="E81" s="1"/>
      <c r="F81" s="1"/>
      <c r="G81" s="30">
        <v>10.2</v>
      </c>
      <c r="H81" s="30">
        <v>9.2</v>
      </c>
      <c r="I81" s="30">
        <v>9.7</v>
      </c>
      <c r="J81" s="30">
        <v>10.8</v>
      </c>
      <c r="K81" s="30">
        <v>10</v>
      </c>
      <c r="L81" s="30">
        <v>10.7</v>
      </c>
      <c r="M81" s="30"/>
      <c r="N81" s="30"/>
      <c r="O81" s="30"/>
      <c r="P81" s="61"/>
    </row>
    <row r="82" spans="1:16" ht="14.25">
      <c r="A82" s="1"/>
      <c r="B82" s="1"/>
      <c r="C82" s="1"/>
      <c r="D82" s="1"/>
      <c r="E82" s="1"/>
      <c r="F82" s="1"/>
      <c r="G82" s="30">
        <v>9</v>
      </c>
      <c r="H82" s="30">
        <v>9.9</v>
      </c>
      <c r="I82" s="30">
        <v>9.7</v>
      </c>
      <c r="J82" s="30">
        <v>10</v>
      </c>
      <c r="K82" s="30">
        <v>9.9</v>
      </c>
      <c r="L82" s="30">
        <v>9.5</v>
      </c>
      <c r="M82" s="30"/>
      <c r="N82" s="30"/>
      <c r="O82" s="30"/>
      <c r="P82" s="61"/>
    </row>
    <row r="83" spans="1:16" ht="14.25">
      <c r="A83" s="1"/>
      <c r="B83" s="1"/>
      <c r="C83" s="1"/>
      <c r="D83" s="1"/>
      <c r="E83" s="1"/>
      <c r="F83" s="1"/>
      <c r="G83" s="30">
        <v>9.4</v>
      </c>
      <c r="H83" s="30">
        <v>10.3</v>
      </c>
      <c r="I83" s="30">
        <v>10.3</v>
      </c>
      <c r="J83" s="30">
        <v>10.3</v>
      </c>
      <c r="K83" s="30">
        <v>9.5</v>
      </c>
      <c r="L83" s="30">
        <v>10</v>
      </c>
      <c r="M83" s="30"/>
      <c r="N83" s="30"/>
      <c r="O83" s="30"/>
      <c r="P83" s="61"/>
    </row>
    <row r="84" spans="1:16" ht="14.25">
      <c r="A84" s="1"/>
      <c r="B84" s="1"/>
      <c r="C84" s="1"/>
      <c r="D84" s="1"/>
      <c r="E84" s="1"/>
      <c r="F84" s="1"/>
      <c r="G84" s="30">
        <v>10</v>
      </c>
      <c r="H84" s="30">
        <v>8.2</v>
      </c>
      <c r="I84" s="30">
        <v>10</v>
      </c>
      <c r="J84" s="30">
        <v>10.4</v>
      </c>
      <c r="K84" s="30">
        <v>10</v>
      </c>
      <c r="L84" s="30">
        <v>10.4</v>
      </c>
      <c r="M84" s="30"/>
      <c r="N84" s="30"/>
      <c r="O84" s="30"/>
      <c r="P84" s="61"/>
    </row>
    <row r="85" spans="1:1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1"/>
    </row>
    <row r="86" spans="1:15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22">
        <v>8</v>
      </c>
      <c r="B87" s="1">
        <v>390</v>
      </c>
      <c r="C87" s="17" t="s">
        <v>584</v>
      </c>
      <c r="D87" s="27" t="s">
        <v>83</v>
      </c>
      <c r="E87" s="141">
        <v>589</v>
      </c>
      <c r="F87" s="141"/>
      <c r="G87" s="94">
        <v>47.9</v>
      </c>
      <c r="H87" s="94">
        <v>97.8</v>
      </c>
      <c r="I87" s="94">
        <v>147.8</v>
      </c>
      <c r="J87" s="94">
        <v>199.4</v>
      </c>
      <c r="K87" s="94">
        <v>247.9</v>
      </c>
      <c r="L87" s="94">
        <v>297.1</v>
      </c>
      <c r="M87" s="94"/>
      <c r="N87" s="94"/>
      <c r="O87" s="94">
        <v>297.1</v>
      </c>
    </row>
    <row r="88" spans="1:16" ht="15">
      <c r="A88" s="1"/>
      <c r="B88" s="1"/>
      <c r="C88" s="1"/>
      <c r="D88" s="1"/>
      <c r="E88" s="1"/>
      <c r="F88" s="1"/>
      <c r="G88" s="29">
        <v>47.9</v>
      </c>
      <c r="H88" s="29">
        <v>49.9</v>
      </c>
      <c r="I88" s="29">
        <v>50</v>
      </c>
      <c r="J88" s="29">
        <v>51.6</v>
      </c>
      <c r="K88" s="29">
        <v>48.5</v>
      </c>
      <c r="L88" s="29">
        <v>49.2</v>
      </c>
      <c r="M88" s="29"/>
      <c r="N88" s="29"/>
      <c r="O88" s="29"/>
      <c r="P88" s="61"/>
    </row>
    <row r="89" spans="1:16" ht="14.25">
      <c r="A89" s="1"/>
      <c r="B89" s="1"/>
      <c r="C89" s="1"/>
      <c r="D89" s="1"/>
      <c r="E89" s="1"/>
      <c r="F89" s="1"/>
      <c r="G89" s="30">
        <v>8.9</v>
      </c>
      <c r="H89" s="30">
        <v>10.2</v>
      </c>
      <c r="I89" s="30">
        <v>9.7</v>
      </c>
      <c r="J89" s="30">
        <v>10.4</v>
      </c>
      <c r="K89" s="30">
        <v>10.3</v>
      </c>
      <c r="L89" s="30">
        <v>10.6</v>
      </c>
      <c r="M89" s="30"/>
      <c r="N89" s="30"/>
      <c r="O89" s="30"/>
      <c r="P89" s="61"/>
    </row>
    <row r="90" spans="1:16" ht="14.25">
      <c r="A90" s="1"/>
      <c r="B90" s="1"/>
      <c r="C90" s="1"/>
      <c r="D90" s="1"/>
      <c r="E90" s="1"/>
      <c r="F90" s="1"/>
      <c r="G90" s="30">
        <v>10.4</v>
      </c>
      <c r="H90" s="30">
        <v>9.2</v>
      </c>
      <c r="I90" s="30">
        <v>10</v>
      </c>
      <c r="J90" s="30">
        <v>10.7</v>
      </c>
      <c r="K90" s="30">
        <v>8.8</v>
      </c>
      <c r="L90" s="30">
        <v>9.3</v>
      </c>
      <c r="M90" s="30"/>
      <c r="N90" s="30"/>
      <c r="O90" s="30"/>
      <c r="P90" s="61"/>
    </row>
    <row r="91" spans="1:16" ht="14.25">
      <c r="A91" s="1"/>
      <c r="B91" s="1"/>
      <c r="C91" s="1"/>
      <c r="D91" s="1"/>
      <c r="E91" s="1"/>
      <c r="F91" s="1"/>
      <c r="G91" s="30">
        <v>8.9</v>
      </c>
      <c r="H91" s="30">
        <v>9.7</v>
      </c>
      <c r="I91" s="30">
        <v>9.8</v>
      </c>
      <c r="J91" s="30">
        <v>10.2</v>
      </c>
      <c r="K91" s="30">
        <v>8.9</v>
      </c>
      <c r="L91" s="30">
        <v>9.2</v>
      </c>
      <c r="M91" s="30"/>
      <c r="N91" s="30"/>
      <c r="O91" s="30"/>
      <c r="P91" s="61"/>
    </row>
    <row r="92" spans="1:16" ht="14.25">
      <c r="A92" s="1"/>
      <c r="B92" s="1"/>
      <c r="C92" s="1"/>
      <c r="D92" s="1"/>
      <c r="E92" s="1"/>
      <c r="F92" s="1"/>
      <c r="G92" s="30">
        <v>9.2</v>
      </c>
      <c r="H92" s="30">
        <v>10.5</v>
      </c>
      <c r="I92" s="30">
        <v>10.3</v>
      </c>
      <c r="J92" s="30">
        <v>10.2</v>
      </c>
      <c r="K92" s="30">
        <v>9.9</v>
      </c>
      <c r="L92" s="30">
        <v>9.8</v>
      </c>
      <c r="M92" s="30"/>
      <c r="N92" s="30"/>
      <c r="O92" s="30"/>
      <c r="P92" s="61"/>
    </row>
    <row r="93" spans="1:16" ht="14.25">
      <c r="A93" s="1"/>
      <c r="B93" s="1"/>
      <c r="C93" s="1"/>
      <c r="D93" s="1"/>
      <c r="E93" s="1"/>
      <c r="F93" s="1"/>
      <c r="G93" s="30">
        <v>10.5</v>
      </c>
      <c r="H93" s="30">
        <v>10.3</v>
      </c>
      <c r="I93" s="30">
        <v>10.2</v>
      </c>
      <c r="J93" s="30">
        <v>10.1</v>
      </c>
      <c r="K93" s="30">
        <v>10.6</v>
      </c>
      <c r="L93" s="30">
        <v>10.3</v>
      </c>
      <c r="M93" s="30"/>
      <c r="N93" s="30"/>
      <c r="O93" s="30"/>
      <c r="P93" s="61"/>
    </row>
    <row r="94" spans="2:16" ht="15">
      <c r="B94" s="1"/>
      <c r="C94" s="17"/>
      <c r="D94" s="27"/>
      <c r="E94" s="141"/>
      <c r="F94" s="141"/>
      <c r="G94" s="94"/>
      <c r="H94" s="94"/>
      <c r="I94" s="94"/>
      <c r="J94" s="94"/>
      <c r="K94" s="94"/>
      <c r="L94" s="94"/>
      <c r="M94" s="94"/>
      <c r="N94" s="61"/>
      <c r="O94" s="61"/>
      <c r="P94" s="61"/>
    </row>
    <row r="95" spans="2:15" ht="9.75" customHeight="1">
      <c r="B95" s="1"/>
      <c r="C95" s="1"/>
      <c r="D95" s="1"/>
      <c r="E95" s="1"/>
      <c r="F95" s="1"/>
      <c r="G95" s="29"/>
      <c r="H95" s="29"/>
      <c r="I95" s="29"/>
      <c r="J95" s="29"/>
      <c r="K95" s="29"/>
      <c r="L95" s="29"/>
      <c r="M95" s="29"/>
      <c r="N95" s="61"/>
      <c r="O95" s="61"/>
    </row>
    <row r="96" spans="1:15" ht="14.25">
      <c r="A96" s="26" t="s">
        <v>153</v>
      </c>
      <c r="B96" s="1"/>
      <c r="C96" s="1"/>
      <c r="D96" s="1"/>
      <c r="E96" s="1"/>
      <c r="F96" s="1"/>
      <c r="G96" s="30"/>
      <c r="H96" s="30"/>
      <c r="I96" s="30"/>
      <c r="J96" s="30"/>
      <c r="K96" s="30"/>
      <c r="L96" s="30"/>
      <c r="M96" s="30"/>
      <c r="N96" s="61"/>
      <c r="O96" s="61"/>
    </row>
    <row r="97" spans="2:16" ht="14.25">
      <c r="B97" s="1"/>
      <c r="C97" s="1"/>
      <c r="D97" s="1"/>
      <c r="E97" s="1"/>
      <c r="F97" s="1"/>
      <c r="G97" s="30"/>
      <c r="H97" s="30"/>
      <c r="I97" s="30"/>
      <c r="J97" s="30"/>
      <c r="K97" s="30"/>
      <c r="L97" s="30"/>
      <c r="M97" s="30"/>
      <c r="N97" s="61"/>
      <c r="O97" s="61"/>
      <c r="P97" s="92"/>
    </row>
    <row r="98" spans="2:15" ht="14.25">
      <c r="B98" s="1"/>
      <c r="C98" s="1"/>
      <c r="D98" s="1"/>
      <c r="E98" s="1"/>
      <c r="F98" s="1"/>
      <c r="G98" s="30"/>
      <c r="H98" s="30"/>
      <c r="I98" s="30"/>
      <c r="J98" s="30"/>
      <c r="K98" s="30"/>
      <c r="L98" s="30"/>
      <c r="M98" s="30"/>
      <c r="N98" s="61"/>
      <c r="O98" s="61"/>
    </row>
    <row r="99" spans="2:15" ht="14.25">
      <c r="B99" s="1"/>
      <c r="C99" s="1"/>
      <c r="D99" s="1"/>
      <c r="E99" s="1"/>
      <c r="F99" s="1"/>
      <c r="G99" s="30"/>
      <c r="H99" s="30"/>
      <c r="I99" s="30"/>
      <c r="J99" s="30"/>
      <c r="K99" s="30"/>
      <c r="L99" s="30"/>
      <c r="M99" s="30"/>
      <c r="N99" s="61"/>
      <c r="O99" s="61"/>
    </row>
    <row r="100" spans="2:15" ht="14.25">
      <c r="B100" s="1"/>
      <c r="C100" s="1"/>
      <c r="D100" s="1"/>
      <c r="E100" s="1"/>
      <c r="F100" s="1"/>
      <c r="G100" s="30"/>
      <c r="H100" s="30"/>
      <c r="I100" s="30"/>
      <c r="J100" s="30"/>
      <c r="K100" s="30"/>
      <c r="L100" s="30"/>
      <c r="M100" s="30"/>
      <c r="N100" s="61"/>
      <c r="O100" s="61"/>
    </row>
    <row r="103" spans="13:15" ht="12.75">
      <c r="M103" s="92" t="s">
        <v>34</v>
      </c>
      <c r="N103" s="92"/>
      <c r="O103" s="92"/>
    </row>
  </sheetData>
  <sheetProtection/>
  <mergeCells count="17">
    <mergeCell ref="A1:K1"/>
    <mergeCell ref="L3:N3"/>
    <mergeCell ref="E8:F8"/>
    <mergeCell ref="A10:A12"/>
    <mergeCell ref="V10:V12"/>
    <mergeCell ref="A14:A16"/>
    <mergeCell ref="V14:V16"/>
    <mergeCell ref="E69:F69"/>
    <mergeCell ref="E78:F78"/>
    <mergeCell ref="E87:F87"/>
    <mergeCell ref="E94:F94"/>
    <mergeCell ref="E22:F22"/>
    <mergeCell ref="E24:F24"/>
    <mergeCell ref="E33:F33"/>
    <mergeCell ref="E42:F42"/>
    <mergeCell ref="E51:F51"/>
    <mergeCell ref="E60:F60"/>
  </mergeCells>
  <conditionalFormatting sqref="F11:P11 F15:P15">
    <cfRule type="cellIs" priority="10" dxfId="1" operator="equal">
      <formula>1</formula>
    </cfRule>
  </conditionalFormatting>
  <conditionalFormatting sqref="F11:P11 F15:P15">
    <cfRule type="cellIs" priority="9" dxfId="0" operator="equal">
      <formula>2</formula>
    </cfRule>
  </conditionalFormatting>
  <conditionalFormatting sqref="U11">
    <cfRule type="cellIs" priority="8" dxfId="1" operator="equal">
      <formula>1</formula>
    </cfRule>
  </conditionalFormatting>
  <conditionalFormatting sqref="U11">
    <cfRule type="cellIs" priority="7" dxfId="0" operator="equal">
      <formula>2</formula>
    </cfRule>
  </conditionalFormatting>
  <conditionalFormatting sqref="U15">
    <cfRule type="cellIs" priority="6" dxfId="1" operator="equal">
      <formula>1</formula>
    </cfRule>
  </conditionalFormatting>
  <conditionalFormatting sqref="U15">
    <cfRule type="cellIs" priority="5" dxfId="0" operator="equal">
      <formula>2</formula>
    </cfRule>
  </conditionalFormatting>
  <conditionalFormatting sqref="Q11:T11">
    <cfRule type="cellIs" priority="4" dxfId="1" operator="equal">
      <formula>1</formula>
    </cfRule>
  </conditionalFormatting>
  <conditionalFormatting sqref="Q11:T11">
    <cfRule type="cellIs" priority="3" dxfId="0" operator="equal">
      <formula>2</formula>
    </cfRule>
  </conditionalFormatting>
  <conditionalFormatting sqref="Q15:T15">
    <cfRule type="cellIs" priority="2" dxfId="1" operator="equal">
      <formula>1</formula>
    </cfRule>
  </conditionalFormatting>
  <conditionalFormatting sqref="Q15:T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847</v>
      </c>
    </row>
    <row r="3" spans="1:7" ht="15.75">
      <c r="A3" s="101" t="s">
        <v>36</v>
      </c>
      <c r="C3" s="102" t="s">
        <v>25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21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169</v>
      </c>
      <c r="C8" s="115">
        <v>2</v>
      </c>
      <c r="D8" s="116" t="s">
        <v>645</v>
      </c>
      <c r="E8" s="117">
        <v>595</v>
      </c>
      <c r="F8" s="157">
        <v>1764</v>
      </c>
    </row>
    <row r="9" spans="3:6" ht="12.75">
      <c r="C9" s="115">
        <v>1</v>
      </c>
      <c r="D9" s="116" t="s">
        <v>848</v>
      </c>
      <c r="E9" s="117">
        <v>585</v>
      </c>
      <c r="F9" s="157"/>
    </row>
    <row r="10" spans="3:6" ht="12.75">
      <c r="C10" s="115">
        <v>3</v>
      </c>
      <c r="D10" s="116" t="s">
        <v>646</v>
      </c>
      <c r="E10" s="117">
        <v>584</v>
      </c>
      <c r="F10" s="157"/>
    </row>
    <row r="11" ht="9.75" customHeight="1"/>
    <row r="12" spans="1:6" ht="14.25">
      <c r="A12" s="106">
        <v>2</v>
      </c>
      <c r="B12" s="114" t="s">
        <v>260</v>
      </c>
      <c r="C12" s="115">
        <v>165</v>
      </c>
      <c r="D12" s="116" t="s">
        <v>641</v>
      </c>
      <c r="E12" s="117">
        <v>592</v>
      </c>
      <c r="F12" s="157">
        <v>1758</v>
      </c>
    </row>
    <row r="13" spans="3:6" ht="12.75">
      <c r="C13" s="115">
        <v>167</v>
      </c>
      <c r="D13" s="116" t="s">
        <v>640</v>
      </c>
      <c r="E13" s="117">
        <v>589</v>
      </c>
      <c r="F13" s="157"/>
    </row>
    <row r="14" spans="3:6" ht="12.75">
      <c r="C14" s="115">
        <v>160</v>
      </c>
      <c r="D14" s="116" t="s">
        <v>653</v>
      </c>
      <c r="E14" s="117">
        <v>577</v>
      </c>
      <c r="F14" s="157"/>
    </row>
    <row r="15" ht="9.75" customHeight="1"/>
    <row r="16" spans="1:6" ht="14.25">
      <c r="A16" s="106">
        <v>3</v>
      </c>
      <c r="B16" s="114" t="s">
        <v>95</v>
      </c>
      <c r="C16" s="115">
        <v>366</v>
      </c>
      <c r="D16" s="116" t="s">
        <v>626</v>
      </c>
      <c r="E16" s="117">
        <v>589</v>
      </c>
      <c r="F16" s="157">
        <v>1756</v>
      </c>
    </row>
    <row r="17" spans="3:6" ht="12.75">
      <c r="C17" s="115">
        <v>368</v>
      </c>
      <c r="D17" s="116" t="s">
        <v>849</v>
      </c>
      <c r="E17" s="117">
        <v>584</v>
      </c>
      <c r="F17" s="157"/>
    </row>
    <row r="18" spans="3:6" ht="12.75">
      <c r="C18" s="115">
        <v>367</v>
      </c>
      <c r="D18" s="116" t="s">
        <v>625</v>
      </c>
      <c r="E18" s="117">
        <v>583</v>
      </c>
      <c r="F18" s="157"/>
    </row>
    <row r="19" ht="9.75" customHeight="1"/>
    <row r="20" spans="1:6" ht="14.25">
      <c r="A20" s="106">
        <v>4</v>
      </c>
      <c r="B20" s="114" t="s">
        <v>264</v>
      </c>
      <c r="C20" s="115">
        <v>149</v>
      </c>
      <c r="D20" s="116" t="s">
        <v>614</v>
      </c>
      <c r="E20" s="117">
        <v>587</v>
      </c>
      <c r="F20" s="157">
        <v>1753</v>
      </c>
    </row>
    <row r="21" spans="3:6" ht="12.75">
      <c r="C21" s="115">
        <v>145</v>
      </c>
      <c r="D21" s="116" t="s">
        <v>615</v>
      </c>
      <c r="E21" s="117">
        <v>586</v>
      </c>
      <c r="F21" s="157"/>
    </row>
    <row r="22" spans="3:6" ht="12.75">
      <c r="C22" s="115">
        <v>147</v>
      </c>
      <c r="D22" s="116" t="s">
        <v>616</v>
      </c>
      <c r="E22" s="117">
        <v>580</v>
      </c>
      <c r="F22" s="157"/>
    </row>
    <row r="23" ht="9.75" customHeight="1"/>
    <row r="24" spans="1:7" ht="14.25">
      <c r="A24" s="106">
        <v>5</v>
      </c>
      <c r="B24" s="114" t="s">
        <v>627</v>
      </c>
      <c r="C24" s="115">
        <v>314</v>
      </c>
      <c r="D24" s="116" t="s">
        <v>407</v>
      </c>
      <c r="E24" s="117">
        <v>586</v>
      </c>
      <c r="F24" s="157">
        <v>1752</v>
      </c>
      <c r="G24" s="158">
        <v>90</v>
      </c>
    </row>
    <row r="25" spans="3:7" ht="12.75">
      <c r="C25" s="115">
        <v>318</v>
      </c>
      <c r="D25" s="116" t="s">
        <v>628</v>
      </c>
      <c r="E25" s="117">
        <v>584</v>
      </c>
      <c r="F25" s="157"/>
      <c r="G25" s="158"/>
    </row>
    <row r="26" spans="3:7" ht="12.75">
      <c r="C26" s="115">
        <v>324</v>
      </c>
      <c r="D26" s="116" t="s">
        <v>629</v>
      </c>
      <c r="E26" s="117">
        <v>582</v>
      </c>
      <c r="F26" s="157"/>
      <c r="G26" s="158"/>
    </row>
    <row r="27" ht="9.75" customHeight="1"/>
    <row r="28" spans="1:7" ht="14.25">
      <c r="A28" s="106">
        <v>6</v>
      </c>
      <c r="B28" s="114" t="s">
        <v>305</v>
      </c>
      <c r="C28" s="115">
        <v>133</v>
      </c>
      <c r="D28" s="116" t="s">
        <v>631</v>
      </c>
      <c r="E28" s="117">
        <v>587</v>
      </c>
      <c r="F28" s="157">
        <v>1752</v>
      </c>
      <c r="G28" s="158">
        <v>81</v>
      </c>
    </row>
    <row r="29" spans="3:7" ht="12.75">
      <c r="C29" s="115">
        <v>131</v>
      </c>
      <c r="D29" s="116" t="s">
        <v>632</v>
      </c>
      <c r="E29" s="117">
        <v>585</v>
      </c>
      <c r="F29" s="157"/>
      <c r="G29" s="158"/>
    </row>
    <row r="30" spans="3:7" ht="12.75">
      <c r="C30" s="115">
        <v>132</v>
      </c>
      <c r="D30" s="116" t="s">
        <v>630</v>
      </c>
      <c r="E30" s="117">
        <v>580</v>
      </c>
      <c r="F30" s="157"/>
      <c r="G30" s="158"/>
    </row>
    <row r="31" ht="9.75" customHeight="1"/>
    <row r="32" spans="1:6" ht="14.25">
      <c r="A32" s="106">
        <v>7</v>
      </c>
      <c r="B32" s="114" t="s">
        <v>192</v>
      </c>
      <c r="C32" s="115">
        <v>36</v>
      </c>
      <c r="D32" s="116" t="s">
        <v>660</v>
      </c>
      <c r="E32" s="117">
        <v>586</v>
      </c>
      <c r="F32" s="157">
        <v>1750</v>
      </c>
    </row>
    <row r="33" spans="3:6" ht="12.75">
      <c r="C33" s="115">
        <v>4</v>
      </c>
      <c r="D33" s="116" t="s">
        <v>647</v>
      </c>
      <c r="E33" s="117">
        <v>583</v>
      </c>
      <c r="F33" s="157"/>
    </row>
    <row r="34" spans="3:6" ht="12.75">
      <c r="C34" s="115">
        <v>45</v>
      </c>
      <c r="D34" s="116" t="s">
        <v>850</v>
      </c>
      <c r="E34" s="117">
        <v>581</v>
      </c>
      <c r="F34" s="157"/>
    </row>
    <row r="35" ht="9.75" customHeight="1"/>
    <row r="36" spans="1:6" ht="14.25">
      <c r="A36" s="106">
        <v>8</v>
      </c>
      <c r="B36" s="114" t="s">
        <v>83</v>
      </c>
      <c r="C36" s="115">
        <v>390</v>
      </c>
      <c r="D36" s="116" t="s">
        <v>851</v>
      </c>
      <c r="E36" s="117">
        <v>589</v>
      </c>
      <c r="F36" s="157">
        <v>1744</v>
      </c>
    </row>
    <row r="37" spans="3:6" ht="12.75">
      <c r="C37" s="115">
        <v>385</v>
      </c>
      <c r="D37" s="116" t="s">
        <v>852</v>
      </c>
      <c r="E37" s="117">
        <v>581</v>
      </c>
      <c r="F37" s="157"/>
    </row>
    <row r="38" spans="3:6" ht="12.75">
      <c r="C38" s="115">
        <v>386</v>
      </c>
      <c r="D38" s="116" t="s">
        <v>853</v>
      </c>
      <c r="E38" s="117">
        <v>574</v>
      </c>
      <c r="F38" s="157"/>
    </row>
    <row r="39" ht="9.75" customHeight="1"/>
    <row r="40" spans="1:6" ht="14.25">
      <c r="A40" s="106">
        <v>9</v>
      </c>
      <c r="B40" s="114" t="s">
        <v>186</v>
      </c>
      <c r="C40" s="115">
        <v>47</v>
      </c>
      <c r="D40" s="116" t="s">
        <v>634</v>
      </c>
      <c r="E40" s="117">
        <v>585</v>
      </c>
      <c r="F40" s="157">
        <v>1742</v>
      </c>
    </row>
    <row r="41" spans="3:6" ht="12.75">
      <c r="C41" s="115">
        <v>42</v>
      </c>
      <c r="D41" s="116" t="s">
        <v>645</v>
      </c>
      <c r="E41" s="117">
        <v>582</v>
      </c>
      <c r="F41" s="157"/>
    </row>
    <row r="42" spans="3:6" ht="12.75">
      <c r="C42" s="115">
        <v>33</v>
      </c>
      <c r="D42" s="116" t="s">
        <v>854</v>
      </c>
      <c r="E42" s="117">
        <v>575</v>
      </c>
      <c r="F42" s="157"/>
    </row>
    <row r="43" ht="9.75" customHeight="1"/>
    <row r="44" spans="1:6" ht="14.25">
      <c r="A44" s="106">
        <v>10</v>
      </c>
      <c r="B44" s="114" t="s">
        <v>656</v>
      </c>
      <c r="C44" s="115">
        <v>189</v>
      </c>
      <c r="D44" s="116" t="s">
        <v>623</v>
      </c>
      <c r="E44" s="117">
        <v>581</v>
      </c>
      <c r="F44" s="157">
        <v>1739</v>
      </c>
    </row>
    <row r="45" spans="3:6" ht="12.75">
      <c r="C45" s="115">
        <v>194</v>
      </c>
      <c r="D45" s="116" t="s">
        <v>639</v>
      </c>
      <c r="E45" s="117">
        <v>580</v>
      </c>
      <c r="F45" s="157"/>
    </row>
    <row r="46" spans="3:6" ht="12.75">
      <c r="C46" s="115">
        <v>190</v>
      </c>
      <c r="D46" s="116" t="s">
        <v>638</v>
      </c>
      <c r="E46" s="117">
        <v>578</v>
      </c>
      <c r="F46" s="157"/>
    </row>
    <row r="47" ht="9.75" customHeight="1"/>
    <row r="48" spans="1:6" ht="14.25">
      <c r="A48" s="106">
        <v>11</v>
      </c>
      <c r="B48" s="114" t="s">
        <v>620</v>
      </c>
      <c r="C48" s="115">
        <v>191</v>
      </c>
      <c r="D48" s="116" t="s">
        <v>659</v>
      </c>
      <c r="E48" s="117">
        <v>580</v>
      </c>
      <c r="F48" s="157">
        <v>1738</v>
      </c>
    </row>
    <row r="49" spans="3:6" ht="12.75">
      <c r="C49" s="115">
        <v>192</v>
      </c>
      <c r="D49" s="116" t="s">
        <v>657</v>
      </c>
      <c r="E49" s="117">
        <v>580</v>
      </c>
      <c r="F49" s="157"/>
    </row>
    <row r="50" spans="3:6" ht="12.75">
      <c r="C50" s="115">
        <v>193</v>
      </c>
      <c r="D50" s="116" t="s">
        <v>658</v>
      </c>
      <c r="E50" s="117">
        <v>578</v>
      </c>
      <c r="F50" s="157"/>
    </row>
    <row r="51" ht="9.75" customHeight="1"/>
    <row r="52" spans="1:6" ht="14.25">
      <c r="A52" s="106">
        <v>12</v>
      </c>
      <c r="B52" s="114" t="s">
        <v>648</v>
      </c>
      <c r="C52" s="115">
        <v>317</v>
      </c>
      <c r="D52" s="116" t="s">
        <v>855</v>
      </c>
      <c r="E52" s="117">
        <v>581</v>
      </c>
      <c r="F52" s="157">
        <v>1735</v>
      </c>
    </row>
    <row r="53" spans="3:6" ht="12.75">
      <c r="C53" s="115">
        <v>316</v>
      </c>
      <c r="D53" s="116" t="s">
        <v>651</v>
      </c>
      <c r="E53" s="117">
        <v>577</v>
      </c>
      <c r="F53" s="157"/>
    </row>
    <row r="54" spans="3:6" ht="12.75">
      <c r="C54" s="115">
        <v>325</v>
      </c>
      <c r="D54" s="116" t="s">
        <v>650</v>
      </c>
      <c r="E54" s="117">
        <v>577</v>
      </c>
      <c r="F54" s="157"/>
    </row>
    <row r="55" ht="9.75" customHeight="1"/>
    <row r="56" spans="1:6" ht="14.25">
      <c r="A56" s="106">
        <v>13</v>
      </c>
      <c r="B56" s="114" t="s">
        <v>292</v>
      </c>
      <c r="C56" s="115">
        <v>252</v>
      </c>
      <c r="D56" s="116" t="s">
        <v>617</v>
      </c>
      <c r="E56" s="117">
        <v>584</v>
      </c>
      <c r="F56" s="157">
        <v>1734</v>
      </c>
    </row>
    <row r="57" spans="3:6" ht="12.75">
      <c r="C57" s="115">
        <v>256</v>
      </c>
      <c r="D57" s="116" t="s">
        <v>619</v>
      </c>
      <c r="E57" s="117">
        <v>582</v>
      </c>
      <c r="F57" s="157"/>
    </row>
    <row r="58" spans="3:6" ht="12.75">
      <c r="C58" s="115">
        <v>255</v>
      </c>
      <c r="D58" s="116" t="s">
        <v>617</v>
      </c>
      <c r="E58" s="117">
        <v>568</v>
      </c>
      <c r="F58" s="157"/>
    </row>
    <row r="59" ht="9.75" customHeight="1"/>
    <row r="60" spans="1:6" ht="14.25">
      <c r="A60" s="106">
        <v>14</v>
      </c>
      <c r="B60" s="114" t="s">
        <v>652</v>
      </c>
      <c r="C60" s="115">
        <v>164</v>
      </c>
      <c r="D60" s="116" t="s">
        <v>655</v>
      </c>
      <c r="E60" s="117">
        <v>583</v>
      </c>
      <c r="F60" s="157">
        <v>1732</v>
      </c>
    </row>
    <row r="61" spans="3:6" ht="12.75">
      <c r="C61" s="115">
        <v>166</v>
      </c>
      <c r="D61" s="116" t="s">
        <v>654</v>
      </c>
      <c r="E61" s="117">
        <v>577</v>
      </c>
      <c r="F61" s="157"/>
    </row>
    <row r="62" spans="3:6" ht="12.75">
      <c r="C62" s="115">
        <v>162</v>
      </c>
      <c r="D62" s="116" t="s">
        <v>415</v>
      </c>
      <c r="E62" s="117">
        <v>572</v>
      </c>
      <c r="F62" s="157"/>
    </row>
    <row r="63" ht="9.75" customHeight="1"/>
    <row r="64" spans="2:6" ht="12.75">
      <c r="B64" s="154" t="s">
        <v>34</v>
      </c>
      <c r="C64" s="154"/>
      <c r="D64" s="154"/>
      <c r="E64" s="154"/>
      <c r="F64" s="154"/>
    </row>
  </sheetData>
  <sheetProtection/>
  <mergeCells count="19">
    <mergeCell ref="A1:G1"/>
    <mergeCell ref="E3:G3"/>
    <mergeCell ref="F8:F10"/>
    <mergeCell ref="F12:F14"/>
    <mergeCell ref="F16:F18"/>
    <mergeCell ref="F20:F22"/>
    <mergeCell ref="F24:F26"/>
    <mergeCell ref="G24:G26"/>
    <mergeCell ref="F28:F30"/>
    <mergeCell ref="G28:G30"/>
    <mergeCell ref="F32:F34"/>
    <mergeCell ref="F36:F38"/>
    <mergeCell ref="B64:F64"/>
    <mergeCell ref="F40:F42"/>
    <mergeCell ref="F44:F46"/>
    <mergeCell ref="F48:F50"/>
    <mergeCell ref="F52:F54"/>
    <mergeCell ref="F56:F58"/>
    <mergeCell ref="F60:F6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8" width="3.421875" style="100" customWidth="1"/>
    <col min="9" max="9" width="7.28125" style="100" customWidth="1"/>
    <col min="10" max="10" width="7.57421875" style="100" customWidth="1"/>
    <col min="11" max="16384" width="9.140625" style="100" customWidth="1"/>
  </cols>
  <sheetData>
    <row r="1" spans="1:9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3" ht="15.75">
      <c r="A2" s="101" t="s">
        <v>35</v>
      </c>
      <c r="C2" s="102">
        <v>13</v>
      </c>
    </row>
    <row r="3" spans="1:9" ht="15.75">
      <c r="A3" s="101" t="s">
        <v>36</v>
      </c>
      <c r="C3" s="102" t="s">
        <v>24</v>
      </c>
      <c r="G3" s="153" t="s">
        <v>37</v>
      </c>
      <c r="H3" s="153"/>
      <c r="I3" s="153"/>
    </row>
    <row r="4" spans="1:3" ht="15.75">
      <c r="A4" s="101" t="s">
        <v>38</v>
      </c>
      <c r="C4" s="102" t="s">
        <v>21</v>
      </c>
    </row>
    <row r="6" spans="1:9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49</v>
      </c>
    </row>
    <row r="7" ht="7.5" customHeight="1"/>
    <row r="8" spans="1:9" ht="15">
      <c r="A8" s="106">
        <v>1</v>
      </c>
      <c r="B8" s="100">
        <v>323</v>
      </c>
      <c r="C8" s="101" t="s">
        <v>107</v>
      </c>
      <c r="D8" s="107" t="s">
        <v>86</v>
      </c>
      <c r="E8" s="100">
        <v>92</v>
      </c>
      <c r="F8" s="100">
        <v>94</v>
      </c>
      <c r="G8" s="100">
        <v>98</v>
      </c>
      <c r="H8" s="100">
        <v>97</v>
      </c>
      <c r="I8" s="119">
        <v>381</v>
      </c>
    </row>
    <row r="9" ht="12.75">
      <c r="I9" s="110" t="s">
        <v>114</v>
      </c>
    </row>
    <row r="10" spans="1:9" ht="15">
      <c r="A10" s="106">
        <v>2</v>
      </c>
      <c r="B10" s="100">
        <v>343</v>
      </c>
      <c r="C10" s="101" t="s">
        <v>445</v>
      </c>
      <c r="D10" s="107" t="s">
        <v>446</v>
      </c>
      <c r="E10" s="100">
        <v>91</v>
      </c>
      <c r="F10" s="100">
        <v>88</v>
      </c>
      <c r="G10" s="100">
        <v>92</v>
      </c>
      <c r="H10" s="100">
        <v>87</v>
      </c>
      <c r="I10" s="119">
        <v>358</v>
      </c>
    </row>
    <row r="11" ht="12.75">
      <c r="I11" s="110" t="s">
        <v>110</v>
      </c>
    </row>
    <row r="12" spans="1:9" ht="15">
      <c r="A12" s="106">
        <v>3</v>
      </c>
      <c r="B12" s="100">
        <v>342</v>
      </c>
      <c r="C12" s="101" t="s">
        <v>448</v>
      </c>
      <c r="D12" s="107" t="s">
        <v>446</v>
      </c>
      <c r="E12" s="100">
        <v>95</v>
      </c>
      <c r="F12" s="100">
        <v>82</v>
      </c>
      <c r="G12" s="100">
        <v>91</v>
      </c>
      <c r="H12" s="100">
        <v>89</v>
      </c>
      <c r="I12" s="119">
        <v>357</v>
      </c>
    </row>
    <row r="13" ht="12.75">
      <c r="I13" s="110" t="s">
        <v>121</v>
      </c>
    </row>
    <row r="14" spans="1:9" ht="15">
      <c r="A14" s="106">
        <v>4</v>
      </c>
      <c r="B14" s="100">
        <v>296</v>
      </c>
      <c r="C14" s="101" t="s">
        <v>441</v>
      </c>
      <c r="D14" s="107" t="s">
        <v>442</v>
      </c>
      <c r="E14" s="100">
        <v>86</v>
      </c>
      <c r="F14" s="100">
        <v>89</v>
      </c>
      <c r="G14" s="100">
        <v>88</v>
      </c>
      <c r="H14" s="100">
        <v>84</v>
      </c>
      <c r="I14" s="119">
        <v>347</v>
      </c>
    </row>
    <row r="15" ht="12.75">
      <c r="I15" s="110" t="s">
        <v>140</v>
      </c>
    </row>
    <row r="16" spans="1:9" ht="15">
      <c r="A16" s="106">
        <v>5</v>
      </c>
      <c r="B16" s="100">
        <v>297</v>
      </c>
      <c r="C16" s="101" t="s">
        <v>453</v>
      </c>
      <c r="D16" s="107" t="s">
        <v>442</v>
      </c>
      <c r="E16" s="100">
        <v>85</v>
      </c>
      <c r="F16" s="100">
        <v>88</v>
      </c>
      <c r="G16" s="100">
        <v>81</v>
      </c>
      <c r="H16" s="100">
        <v>91</v>
      </c>
      <c r="I16" s="119">
        <v>345</v>
      </c>
    </row>
    <row r="17" ht="12.75">
      <c r="I17" s="110" t="s">
        <v>146</v>
      </c>
    </row>
    <row r="18" spans="1:9" ht="15">
      <c r="A18" s="106">
        <v>6</v>
      </c>
      <c r="B18" s="100">
        <v>410</v>
      </c>
      <c r="C18" s="101" t="s">
        <v>464</v>
      </c>
      <c r="D18" s="107" t="s">
        <v>465</v>
      </c>
      <c r="E18" s="100">
        <v>63</v>
      </c>
      <c r="F18" s="100">
        <v>77</v>
      </c>
      <c r="G18" s="100">
        <v>75</v>
      </c>
      <c r="H18" s="100">
        <v>74</v>
      </c>
      <c r="I18" s="119">
        <v>289</v>
      </c>
    </row>
    <row r="19" ht="12.75">
      <c r="I19" s="110" t="s">
        <v>152</v>
      </c>
    </row>
    <row r="20" spans="1:9" ht="12.75">
      <c r="A20" s="111" t="s">
        <v>470</v>
      </c>
      <c r="F20" s="154" t="s">
        <v>34</v>
      </c>
      <c r="G20" s="154"/>
      <c r="H20" s="154"/>
      <c r="I20" s="154"/>
    </row>
  </sheetData>
  <sheetProtection/>
  <mergeCells count="3">
    <mergeCell ref="A1:I1"/>
    <mergeCell ref="G3:I3"/>
    <mergeCell ref="F20:I20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G3" sqref="G3:I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8" width="3.421875" style="100" customWidth="1"/>
    <col min="9" max="9" width="7.28125" style="100" customWidth="1"/>
    <col min="10" max="10" width="7.57421875" style="100" customWidth="1"/>
    <col min="11" max="16384" width="9.140625" style="100" customWidth="1"/>
  </cols>
  <sheetData>
    <row r="1" spans="1:9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3" ht="15.75">
      <c r="A2" s="101" t="s">
        <v>35</v>
      </c>
      <c r="C2" s="102">
        <v>14</v>
      </c>
    </row>
    <row r="3" spans="1:9" ht="15.75">
      <c r="A3" s="101" t="s">
        <v>36</v>
      </c>
      <c r="C3" s="102" t="s">
        <v>26</v>
      </c>
      <c r="G3" s="153" t="s">
        <v>37</v>
      </c>
      <c r="H3" s="153"/>
      <c r="I3" s="153"/>
    </row>
    <row r="4" spans="1:3" ht="15.75">
      <c r="A4" s="101" t="s">
        <v>38</v>
      </c>
      <c r="C4" s="102" t="s">
        <v>21</v>
      </c>
    </row>
    <row r="6" spans="1:9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49</v>
      </c>
    </row>
    <row r="7" ht="7.5" customHeight="1"/>
    <row r="8" spans="1:9" ht="15">
      <c r="A8" s="106">
        <v>1</v>
      </c>
      <c r="B8" s="100">
        <v>298</v>
      </c>
      <c r="C8" s="101" t="s">
        <v>494</v>
      </c>
      <c r="D8" s="107" t="s">
        <v>442</v>
      </c>
      <c r="E8" s="100">
        <v>91</v>
      </c>
      <c r="F8" s="100">
        <v>96</v>
      </c>
      <c r="G8" s="100">
        <v>92</v>
      </c>
      <c r="H8" s="100">
        <v>91</v>
      </c>
      <c r="I8" s="119">
        <v>370</v>
      </c>
    </row>
    <row r="9" ht="12.75">
      <c r="I9" s="110" t="s">
        <v>131</v>
      </c>
    </row>
    <row r="10" spans="1:9" ht="15">
      <c r="A10" s="106">
        <v>2</v>
      </c>
      <c r="B10" s="100">
        <v>123</v>
      </c>
      <c r="C10" s="101" t="s">
        <v>491</v>
      </c>
      <c r="D10" s="107" t="s">
        <v>492</v>
      </c>
      <c r="E10" s="100">
        <v>89</v>
      </c>
      <c r="F10" s="100">
        <v>87</v>
      </c>
      <c r="G10" s="100">
        <v>94</v>
      </c>
      <c r="H10" s="100">
        <v>91</v>
      </c>
      <c r="I10" s="119">
        <v>361</v>
      </c>
    </row>
    <row r="11" ht="12.75">
      <c r="I11" s="110" t="s">
        <v>131</v>
      </c>
    </row>
    <row r="12" spans="1:9" ht="15">
      <c r="A12" s="106">
        <v>3</v>
      </c>
      <c r="B12" s="100">
        <v>340</v>
      </c>
      <c r="C12" s="101" t="s">
        <v>488</v>
      </c>
      <c r="D12" s="107" t="s">
        <v>446</v>
      </c>
      <c r="E12" s="100">
        <v>90</v>
      </c>
      <c r="F12" s="100">
        <v>91</v>
      </c>
      <c r="G12" s="100">
        <v>85</v>
      </c>
      <c r="H12" s="100">
        <v>94</v>
      </c>
      <c r="I12" s="119">
        <v>360</v>
      </c>
    </row>
    <row r="13" ht="12.75">
      <c r="I13" s="110" t="s">
        <v>110</v>
      </c>
    </row>
    <row r="14" spans="1:9" ht="15">
      <c r="A14" s="106">
        <v>4</v>
      </c>
      <c r="B14" s="100">
        <v>341</v>
      </c>
      <c r="C14" s="101" t="s">
        <v>495</v>
      </c>
      <c r="D14" s="107" t="s">
        <v>446</v>
      </c>
      <c r="E14" s="100">
        <v>88</v>
      </c>
      <c r="F14" s="100">
        <v>87</v>
      </c>
      <c r="G14" s="100">
        <v>93</v>
      </c>
      <c r="H14" s="100">
        <v>86</v>
      </c>
      <c r="I14" s="119">
        <v>354</v>
      </c>
    </row>
    <row r="15" ht="12.75">
      <c r="I15" s="110" t="s">
        <v>131</v>
      </c>
    </row>
    <row r="16" spans="1:9" ht="15">
      <c r="A16" s="106">
        <v>5</v>
      </c>
      <c r="B16" s="100">
        <v>124</v>
      </c>
      <c r="C16" s="101" t="s">
        <v>493</v>
      </c>
      <c r="D16" s="107" t="s">
        <v>492</v>
      </c>
      <c r="E16" s="100">
        <v>82</v>
      </c>
      <c r="F16" s="100">
        <v>93</v>
      </c>
      <c r="G16" s="100">
        <v>92</v>
      </c>
      <c r="H16" s="100">
        <v>82</v>
      </c>
      <c r="I16" s="119">
        <v>349</v>
      </c>
    </row>
    <row r="17" ht="12.75">
      <c r="I17" s="110" t="s">
        <v>149</v>
      </c>
    </row>
    <row r="18" spans="1:9" ht="15">
      <c r="A18" s="106">
        <v>6</v>
      </c>
      <c r="B18" s="100">
        <v>428</v>
      </c>
      <c r="C18" s="101" t="s">
        <v>856</v>
      </c>
      <c r="D18" s="107" t="s">
        <v>61</v>
      </c>
      <c r="E18" s="100">
        <v>80</v>
      </c>
      <c r="F18" s="100">
        <v>85</v>
      </c>
      <c r="G18" s="100">
        <v>90</v>
      </c>
      <c r="H18" s="100">
        <v>88</v>
      </c>
      <c r="I18" s="119">
        <v>343</v>
      </c>
    </row>
    <row r="19" ht="12.75">
      <c r="I19" s="110" t="s">
        <v>152</v>
      </c>
    </row>
    <row r="20" spans="1:9" ht="15">
      <c r="A20" s="106">
        <v>7</v>
      </c>
      <c r="B20" s="100">
        <v>299</v>
      </c>
      <c r="C20" s="101" t="s">
        <v>496</v>
      </c>
      <c r="D20" s="107" t="s">
        <v>442</v>
      </c>
      <c r="E20" s="100">
        <v>82</v>
      </c>
      <c r="F20" s="100">
        <v>75</v>
      </c>
      <c r="G20" s="100">
        <v>82</v>
      </c>
      <c r="H20" s="100">
        <v>87</v>
      </c>
      <c r="I20" s="119">
        <v>326</v>
      </c>
    </row>
    <row r="22" spans="1:9" ht="15">
      <c r="A22" s="106">
        <v>8</v>
      </c>
      <c r="B22" s="100">
        <v>236</v>
      </c>
      <c r="C22" s="101" t="s">
        <v>499</v>
      </c>
      <c r="D22" s="107" t="s">
        <v>457</v>
      </c>
      <c r="E22" s="100">
        <v>67</v>
      </c>
      <c r="F22" s="100">
        <v>66</v>
      </c>
      <c r="G22" s="100">
        <v>88</v>
      </c>
      <c r="H22" s="100">
        <v>86</v>
      </c>
      <c r="I22" s="119">
        <v>307</v>
      </c>
    </row>
    <row r="23" ht="12.75">
      <c r="I23" s="110" t="s">
        <v>152</v>
      </c>
    </row>
    <row r="24" spans="1:9" ht="12.75">
      <c r="A24" s="111" t="s">
        <v>470</v>
      </c>
      <c r="F24" s="154" t="s">
        <v>34</v>
      </c>
      <c r="G24" s="154"/>
      <c r="H24" s="154"/>
      <c r="I24" s="154"/>
    </row>
  </sheetData>
  <sheetProtection/>
  <mergeCells count="3">
    <mergeCell ref="A1:I1"/>
    <mergeCell ref="G3:I3"/>
    <mergeCell ref="F24:I24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L3" sqref="L3:N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7" width="3.421875" style="100" customWidth="1"/>
    <col min="8" max="8" width="5.140625" style="100" customWidth="1"/>
    <col min="9" max="11" width="3.421875" style="100" customWidth="1"/>
    <col min="12" max="12" width="5.140625" style="100" customWidth="1"/>
    <col min="13" max="13" width="7.28125" style="100" customWidth="1"/>
    <col min="14" max="15" width="7.57421875" style="100" customWidth="1"/>
    <col min="16" max="16384" width="9.140625" style="100" customWidth="1"/>
  </cols>
  <sheetData>
    <row r="1" spans="1:14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3" ht="15.75">
      <c r="A2" s="101" t="s">
        <v>35</v>
      </c>
      <c r="C2" s="102">
        <v>15</v>
      </c>
    </row>
    <row r="3" spans="1:14" ht="15.75">
      <c r="A3" s="101" t="s">
        <v>36</v>
      </c>
      <c r="C3" s="102" t="s">
        <v>859</v>
      </c>
      <c r="L3" s="153" t="s">
        <v>37</v>
      </c>
      <c r="M3" s="153"/>
      <c r="N3" s="153"/>
    </row>
    <row r="4" spans="1:3" ht="15.75">
      <c r="A4" s="101" t="s">
        <v>38</v>
      </c>
      <c r="C4" s="102" t="s">
        <v>21</v>
      </c>
    </row>
    <row r="6" spans="1:14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207</v>
      </c>
      <c r="I6" s="104" t="s">
        <v>43</v>
      </c>
      <c r="J6" s="104" t="s">
        <v>44</v>
      </c>
      <c r="K6" s="104" t="s">
        <v>45</v>
      </c>
      <c r="L6" s="104" t="s">
        <v>207</v>
      </c>
      <c r="M6" s="104" t="s">
        <v>49</v>
      </c>
      <c r="N6" s="105" t="s">
        <v>424</v>
      </c>
    </row>
    <row r="7" ht="7.5" customHeight="1"/>
    <row r="8" spans="1:13" ht="15">
      <c r="A8" s="106">
        <v>1</v>
      </c>
      <c r="B8" s="100">
        <v>400</v>
      </c>
      <c r="C8" s="101" t="s">
        <v>425</v>
      </c>
      <c r="D8" s="107" t="s">
        <v>426</v>
      </c>
      <c r="E8" s="100">
        <v>97</v>
      </c>
      <c r="F8" s="100">
        <v>100</v>
      </c>
      <c r="G8" s="100">
        <v>100</v>
      </c>
      <c r="H8" s="113">
        <v>297</v>
      </c>
      <c r="I8" s="100">
        <v>98</v>
      </c>
      <c r="J8" s="100">
        <v>99</v>
      </c>
      <c r="K8" s="100">
        <v>99</v>
      </c>
      <c r="L8" s="113">
        <v>296</v>
      </c>
      <c r="M8" s="119">
        <v>593</v>
      </c>
    </row>
    <row r="9" ht="12.75">
      <c r="M9" s="110" t="s">
        <v>339</v>
      </c>
    </row>
    <row r="10" spans="1:14" ht="15">
      <c r="A10" s="106">
        <v>2</v>
      </c>
      <c r="B10" s="100">
        <v>399</v>
      </c>
      <c r="C10" s="101" t="s">
        <v>432</v>
      </c>
      <c r="D10" s="107" t="s">
        <v>426</v>
      </c>
      <c r="E10" s="100">
        <v>98</v>
      </c>
      <c r="F10" s="100">
        <v>99</v>
      </c>
      <c r="G10" s="100">
        <v>97</v>
      </c>
      <c r="H10" s="113">
        <v>294</v>
      </c>
      <c r="I10" s="100">
        <v>98</v>
      </c>
      <c r="J10" s="100">
        <v>97</v>
      </c>
      <c r="K10" s="100">
        <v>98</v>
      </c>
      <c r="L10" s="113">
        <v>293</v>
      </c>
      <c r="M10" s="119">
        <v>587</v>
      </c>
      <c r="N10" s="112" t="s">
        <v>429</v>
      </c>
    </row>
    <row r="11" ht="12.75">
      <c r="M11" s="110" t="s">
        <v>391</v>
      </c>
    </row>
    <row r="12" spans="1:14" ht="15">
      <c r="A12" s="106">
        <v>3</v>
      </c>
      <c r="B12" s="100">
        <v>402</v>
      </c>
      <c r="C12" s="101" t="s">
        <v>434</v>
      </c>
      <c r="D12" s="107" t="s">
        <v>426</v>
      </c>
      <c r="E12" s="100">
        <v>100</v>
      </c>
      <c r="F12" s="100">
        <v>99</v>
      </c>
      <c r="G12" s="100">
        <v>96</v>
      </c>
      <c r="H12" s="113">
        <v>295</v>
      </c>
      <c r="I12" s="100">
        <v>99</v>
      </c>
      <c r="J12" s="100">
        <v>96</v>
      </c>
      <c r="K12" s="100">
        <v>97</v>
      </c>
      <c r="L12" s="113">
        <v>292</v>
      </c>
      <c r="M12" s="119">
        <v>587</v>
      </c>
      <c r="N12" s="112" t="s">
        <v>860</v>
      </c>
    </row>
    <row r="13" ht="12.75">
      <c r="M13" s="110" t="s">
        <v>69</v>
      </c>
    </row>
    <row r="14" spans="1:13" ht="15">
      <c r="A14" s="106">
        <v>4</v>
      </c>
      <c r="B14" s="100">
        <v>323</v>
      </c>
      <c r="C14" s="101" t="s">
        <v>107</v>
      </c>
      <c r="D14" s="107" t="s">
        <v>86</v>
      </c>
      <c r="E14" s="100">
        <v>99</v>
      </c>
      <c r="F14" s="100">
        <v>99</v>
      </c>
      <c r="G14" s="100">
        <v>98</v>
      </c>
      <c r="H14" s="113">
        <v>296</v>
      </c>
      <c r="I14" s="100">
        <v>95</v>
      </c>
      <c r="J14" s="100">
        <v>94</v>
      </c>
      <c r="K14" s="100">
        <v>97</v>
      </c>
      <c r="L14" s="113">
        <v>286</v>
      </c>
      <c r="M14" s="119">
        <v>582</v>
      </c>
    </row>
    <row r="15" ht="12.75">
      <c r="M15" s="110" t="s">
        <v>379</v>
      </c>
    </row>
    <row r="16" spans="1:13" ht="15">
      <c r="A16" s="106">
        <v>5</v>
      </c>
      <c r="B16" s="100">
        <v>235</v>
      </c>
      <c r="C16" s="101" t="s">
        <v>861</v>
      </c>
      <c r="D16" s="107" t="s">
        <v>457</v>
      </c>
      <c r="E16" s="100">
        <v>96</v>
      </c>
      <c r="F16" s="100">
        <v>99</v>
      </c>
      <c r="G16" s="100">
        <v>98</v>
      </c>
      <c r="H16" s="113">
        <v>293</v>
      </c>
      <c r="I16" s="100">
        <v>96</v>
      </c>
      <c r="J16" s="100">
        <v>96</v>
      </c>
      <c r="K16" s="100">
        <v>96</v>
      </c>
      <c r="L16" s="113">
        <v>288</v>
      </c>
      <c r="M16" s="119">
        <v>581</v>
      </c>
    </row>
    <row r="17" ht="12.75">
      <c r="M17" s="110" t="s">
        <v>106</v>
      </c>
    </row>
    <row r="18" spans="1:13" ht="15">
      <c r="A18" s="106">
        <v>6</v>
      </c>
      <c r="B18" s="100">
        <v>411</v>
      </c>
      <c r="C18" s="101" t="s">
        <v>435</v>
      </c>
      <c r="D18" s="107" t="s">
        <v>436</v>
      </c>
      <c r="E18" s="100">
        <v>98</v>
      </c>
      <c r="F18" s="100">
        <v>99</v>
      </c>
      <c r="G18" s="100">
        <v>98</v>
      </c>
      <c r="H18" s="113">
        <v>295</v>
      </c>
      <c r="I18" s="100">
        <v>95</v>
      </c>
      <c r="J18" s="100">
        <v>95</v>
      </c>
      <c r="K18" s="100">
        <v>95</v>
      </c>
      <c r="L18" s="113">
        <v>285</v>
      </c>
      <c r="M18" s="119">
        <v>580</v>
      </c>
    </row>
    <row r="19" ht="12.75">
      <c r="M19" s="110" t="s">
        <v>55</v>
      </c>
    </row>
    <row r="20" spans="1:13" ht="15">
      <c r="A20" s="106">
        <v>7</v>
      </c>
      <c r="B20" s="100">
        <v>29</v>
      </c>
      <c r="C20" s="101" t="s">
        <v>430</v>
      </c>
      <c r="D20" s="107" t="s">
        <v>216</v>
      </c>
      <c r="E20" s="100">
        <v>94</v>
      </c>
      <c r="F20" s="100">
        <v>99</v>
      </c>
      <c r="G20" s="100">
        <v>100</v>
      </c>
      <c r="H20" s="113">
        <v>293</v>
      </c>
      <c r="I20" s="100">
        <v>93</v>
      </c>
      <c r="J20" s="100">
        <v>97</v>
      </c>
      <c r="K20" s="100">
        <v>95</v>
      </c>
      <c r="L20" s="113">
        <v>285</v>
      </c>
      <c r="M20" s="119">
        <v>578</v>
      </c>
    </row>
    <row r="21" ht="12.75">
      <c r="M21" s="110" t="s">
        <v>218</v>
      </c>
    </row>
    <row r="22" spans="1:13" ht="15">
      <c r="A22" s="106">
        <v>8</v>
      </c>
      <c r="B22" s="100">
        <v>405</v>
      </c>
      <c r="C22" s="101" t="s">
        <v>439</v>
      </c>
      <c r="D22" s="107" t="s">
        <v>426</v>
      </c>
      <c r="E22" s="100">
        <v>95</v>
      </c>
      <c r="F22" s="100">
        <v>98</v>
      </c>
      <c r="G22" s="100">
        <v>97</v>
      </c>
      <c r="H22" s="113">
        <v>290</v>
      </c>
      <c r="I22" s="100">
        <v>96</v>
      </c>
      <c r="J22" s="100">
        <v>95</v>
      </c>
      <c r="K22" s="100">
        <v>94</v>
      </c>
      <c r="L22" s="113">
        <v>285</v>
      </c>
      <c r="M22" s="119">
        <v>575</v>
      </c>
    </row>
    <row r="23" ht="12.75">
      <c r="M23" s="110" t="s">
        <v>106</v>
      </c>
    </row>
    <row r="24" spans="1:13" ht="15">
      <c r="A24" s="106">
        <v>9</v>
      </c>
      <c r="B24" s="100">
        <v>401</v>
      </c>
      <c r="C24" s="101" t="s">
        <v>440</v>
      </c>
      <c r="D24" s="107" t="s">
        <v>426</v>
      </c>
      <c r="E24" s="100">
        <v>97</v>
      </c>
      <c r="F24" s="100">
        <v>97</v>
      </c>
      <c r="G24" s="100">
        <v>99</v>
      </c>
      <c r="H24" s="113">
        <v>293</v>
      </c>
      <c r="I24" s="100">
        <v>95</v>
      </c>
      <c r="J24" s="100">
        <v>95</v>
      </c>
      <c r="K24" s="100">
        <v>87</v>
      </c>
      <c r="L24" s="113">
        <v>277</v>
      </c>
      <c r="M24" s="119">
        <v>570</v>
      </c>
    </row>
    <row r="25" ht="12.75">
      <c r="M25" s="110" t="s">
        <v>218</v>
      </c>
    </row>
    <row r="26" spans="1:13" ht="15">
      <c r="A26" s="106">
        <v>10</v>
      </c>
      <c r="B26" s="100">
        <v>404</v>
      </c>
      <c r="C26" s="101" t="s">
        <v>449</v>
      </c>
      <c r="D26" s="107" t="s">
        <v>426</v>
      </c>
      <c r="E26" s="100">
        <v>94</v>
      </c>
      <c r="F26" s="100">
        <v>99</v>
      </c>
      <c r="G26" s="100">
        <v>94</v>
      </c>
      <c r="H26" s="113">
        <v>287</v>
      </c>
      <c r="I26" s="100">
        <v>95</v>
      </c>
      <c r="J26" s="100">
        <v>93</v>
      </c>
      <c r="K26" s="100">
        <v>94</v>
      </c>
      <c r="L26" s="113">
        <v>282</v>
      </c>
      <c r="M26" s="119">
        <v>569</v>
      </c>
    </row>
    <row r="27" ht="12.75">
      <c r="M27" s="110" t="s">
        <v>114</v>
      </c>
    </row>
    <row r="28" spans="1:13" ht="15">
      <c r="A28" s="106">
        <v>11</v>
      </c>
      <c r="B28" s="100">
        <v>403</v>
      </c>
      <c r="C28" s="101" t="s">
        <v>452</v>
      </c>
      <c r="D28" s="107" t="s">
        <v>426</v>
      </c>
      <c r="E28" s="100">
        <v>97</v>
      </c>
      <c r="F28" s="100">
        <v>98</v>
      </c>
      <c r="G28" s="100">
        <v>93</v>
      </c>
      <c r="H28" s="113">
        <v>288</v>
      </c>
      <c r="I28" s="100">
        <v>92</v>
      </c>
      <c r="J28" s="100">
        <v>95</v>
      </c>
      <c r="K28" s="100">
        <v>90</v>
      </c>
      <c r="L28" s="113">
        <v>277</v>
      </c>
      <c r="M28" s="119">
        <v>565</v>
      </c>
    </row>
    <row r="29" ht="12.75">
      <c r="M29" s="110" t="s">
        <v>72</v>
      </c>
    </row>
    <row r="30" spans="1:13" ht="15">
      <c r="A30" s="106">
        <v>12</v>
      </c>
      <c r="B30" s="100">
        <v>229</v>
      </c>
      <c r="C30" s="101" t="s">
        <v>428</v>
      </c>
      <c r="D30" s="107" t="s">
        <v>123</v>
      </c>
      <c r="E30" s="100">
        <v>95</v>
      </c>
      <c r="F30" s="100">
        <v>97</v>
      </c>
      <c r="G30" s="100">
        <v>95</v>
      </c>
      <c r="H30" s="113">
        <v>287</v>
      </c>
      <c r="I30" s="100">
        <v>90</v>
      </c>
      <c r="J30" s="100">
        <v>89</v>
      </c>
      <c r="K30" s="100">
        <v>91</v>
      </c>
      <c r="L30" s="113">
        <v>270</v>
      </c>
      <c r="M30" s="119">
        <v>557</v>
      </c>
    </row>
    <row r="31" ht="12.75">
      <c r="M31" s="110" t="s">
        <v>52</v>
      </c>
    </row>
    <row r="32" spans="1:13" ht="15">
      <c r="A32" s="106">
        <v>13</v>
      </c>
      <c r="B32" s="100">
        <v>221</v>
      </c>
      <c r="C32" s="101" t="s">
        <v>437</v>
      </c>
      <c r="D32" s="107" t="s">
        <v>438</v>
      </c>
      <c r="E32" s="100">
        <v>84</v>
      </c>
      <c r="F32" s="100">
        <v>97</v>
      </c>
      <c r="G32" s="100">
        <v>96</v>
      </c>
      <c r="H32" s="113">
        <v>277</v>
      </c>
      <c r="I32" s="100">
        <v>93</v>
      </c>
      <c r="J32" s="100">
        <v>90</v>
      </c>
      <c r="K32" s="100">
        <v>93</v>
      </c>
      <c r="L32" s="113">
        <v>276</v>
      </c>
      <c r="M32" s="119">
        <v>553</v>
      </c>
    </row>
    <row r="33" ht="12.75">
      <c r="M33" s="110" t="s">
        <v>52</v>
      </c>
    </row>
    <row r="34" spans="1:13" ht="15">
      <c r="A34" s="106">
        <v>14</v>
      </c>
      <c r="B34" s="100">
        <v>30</v>
      </c>
      <c r="C34" s="101" t="s">
        <v>443</v>
      </c>
      <c r="D34" s="107" t="s">
        <v>216</v>
      </c>
      <c r="E34" s="100">
        <v>97</v>
      </c>
      <c r="F34" s="100">
        <v>92</v>
      </c>
      <c r="G34" s="100">
        <v>94</v>
      </c>
      <c r="H34" s="113">
        <v>283</v>
      </c>
      <c r="I34" s="100">
        <v>84</v>
      </c>
      <c r="J34" s="100">
        <v>91</v>
      </c>
      <c r="K34" s="100">
        <v>95</v>
      </c>
      <c r="L34" s="113">
        <v>270</v>
      </c>
      <c r="M34" s="119">
        <v>553</v>
      </c>
    </row>
    <row r="35" ht="12.75">
      <c r="M35" s="110" t="s">
        <v>114</v>
      </c>
    </row>
    <row r="36" spans="1:13" ht="15">
      <c r="A36" s="106">
        <v>15</v>
      </c>
      <c r="B36" s="100">
        <v>35</v>
      </c>
      <c r="C36" s="101" t="s">
        <v>447</v>
      </c>
      <c r="D36" s="107" t="s">
        <v>216</v>
      </c>
      <c r="E36" s="100">
        <v>96</v>
      </c>
      <c r="F36" s="100">
        <v>95</v>
      </c>
      <c r="G36" s="100">
        <v>95</v>
      </c>
      <c r="H36" s="113">
        <v>286</v>
      </c>
      <c r="I36" s="100">
        <v>84</v>
      </c>
      <c r="J36" s="100">
        <v>94</v>
      </c>
      <c r="K36" s="100">
        <v>89</v>
      </c>
      <c r="L36" s="113">
        <v>267</v>
      </c>
      <c r="M36" s="119">
        <v>553</v>
      </c>
    </row>
    <row r="37" ht="12.75">
      <c r="M37" s="110" t="s">
        <v>87</v>
      </c>
    </row>
    <row r="38" spans="1:13" ht="15">
      <c r="A38" s="106">
        <v>16</v>
      </c>
      <c r="B38" s="100">
        <v>414</v>
      </c>
      <c r="C38" s="101" t="s">
        <v>490</v>
      </c>
      <c r="D38" s="107" t="s">
        <v>436</v>
      </c>
      <c r="E38" s="100">
        <v>93</v>
      </c>
      <c r="F38" s="100">
        <v>93</v>
      </c>
      <c r="G38" s="100">
        <v>97</v>
      </c>
      <c r="H38" s="113">
        <v>283</v>
      </c>
      <c r="I38" s="100">
        <v>92</v>
      </c>
      <c r="J38" s="100">
        <v>88</v>
      </c>
      <c r="K38" s="100">
        <v>89</v>
      </c>
      <c r="L38" s="113">
        <v>269</v>
      </c>
      <c r="M38" s="119">
        <v>552</v>
      </c>
    </row>
    <row r="39" ht="12.75">
      <c r="M39" s="110" t="s">
        <v>81</v>
      </c>
    </row>
    <row r="40" spans="1:13" ht="15">
      <c r="A40" s="106">
        <v>17</v>
      </c>
      <c r="B40" s="100">
        <v>413</v>
      </c>
      <c r="C40" s="101" t="s">
        <v>458</v>
      </c>
      <c r="D40" s="107" t="s">
        <v>436</v>
      </c>
      <c r="E40" s="100">
        <v>86</v>
      </c>
      <c r="F40" s="100">
        <v>94</v>
      </c>
      <c r="G40" s="100">
        <v>97</v>
      </c>
      <c r="H40" s="113">
        <v>277</v>
      </c>
      <c r="I40" s="100">
        <v>92</v>
      </c>
      <c r="J40" s="100">
        <v>93</v>
      </c>
      <c r="K40" s="100">
        <v>87</v>
      </c>
      <c r="L40" s="113">
        <v>272</v>
      </c>
      <c r="M40" s="119">
        <v>549</v>
      </c>
    </row>
    <row r="41" ht="12.75">
      <c r="M41" s="110" t="s">
        <v>84</v>
      </c>
    </row>
    <row r="42" spans="1:13" ht="15">
      <c r="A42" s="106">
        <v>18</v>
      </c>
      <c r="B42" s="100">
        <v>188</v>
      </c>
      <c r="C42" s="101" t="s">
        <v>450</v>
      </c>
      <c r="D42" s="107" t="s">
        <v>61</v>
      </c>
      <c r="E42" s="100">
        <v>91</v>
      </c>
      <c r="F42" s="100">
        <v>95</v>
      </c>
      <c r="G42" s="100">
        <v>92</v>
      </c>
      <c r="H42" s="113">
        <v>278</v>
      </c>
      <c r="I42" s="100">
        <v>91</v>
      </c>
      <c r="J42" s="100">
        <v>93</v>
      </c>
      <c r="K42" s="100">
        <v>86</v>
      </c>
      <c r="L42" s="113">
        <v>270</v>
      </c>
      <c r="M42" s="119">
        <v>548</v>
      </c>
    </row>
    <row r="43" ht="12.75">
      <c r="M43" s="110" t="s">
        <v>87</v>
      </c>
    </row>
    <row r="44" spans="1:13" ht="15">
      <c r="A44" s="106">
        <v>19</v>
      </c>
      <c r="B44" s="100">
        <v>398</v>
      </c>
      <c r="C44" s="101" t="s">
        <v>444</v>
      </c>
      <c r="D44" s="107" t="s">
        <v>426</v>
      </c>
      <c r="E44" s="100">
        <v>95</v>
      </c>
      <c r="F44" s="100">
        <v>98</v>
      </c>
      <c r="G44" s="100">
        <v>91</v>
      </c>
      <c r="H44" s="113">
        <v>284</v>
      </c>
      <c r="I44" s="100">
        <v>81</v>
      </c>
      <c r="J44" s="100">
        <v>85</v>
      </c>
      <c r="K44" s="100">
        <v>98</v>
      </c>
      <c r="L44" s="113">
        <v>264</v>
      </c>
      <c r="M44" s="119">
        <v>548</v>
      </c>
    </row>
    <row r="45" ht="12.75">
      <c r="M45" s="110" t="s">
        <v>114</v>
      </c>
    </row>
    <row r="46" spans="1:13" ht="15">
      <c r="A46" s="106">
        <v>20</v>
      </c>
      <c r="B46" s="100">
        <v>215</v>
      </c>
      <c r="C46" s="101" t="s">
        <v>466</v>
      </c>
      <c r="D46" s="107" t="s">
        <v>455</v>
      </c>
      <c r="E46" s="100">
        <v>91</v>
      </c>
      <c r="F46" s="100">
        <v>91</v>
      </c>
      <c r="G46" s="100">
        <v>96</v>
      </c>
      <c r="H46" s="113">
        <v>278</v>
      </c>
      <c r="I46" s="100">
        <v>90</v>
      </c>
      <c r="J46" s="100">
        <v>86</v>
      </c>
      <c r="K46" s="100">
        <v>86</v>
      </c>
      <c r="L46" s="113">
        <v>262</v>
      </c>
      <c r="M46" s="119">
        <v>540</v>
      </c>
    </row>
    <row r="47" ht="12.75">
      <c r="M47" s="110" t="s">
        <v>106</v>
      </c>
    </row>
    <row r="48" spans="1:13" ht="15">
      <c r="A48" s="106">
        <v>21</v>
      </c>
      <c r="B48" s="100">
        <v>412</v>
      </c>
      <c r="C48" s="101" t="s">
        <v>451</v>
      </c>
      <c r="D48" s="107" t="s">
        <v>436</v>
      </c>
      <c r="E48" s="100">
        <v>96</v>
      </c>
      <c r="F48" s="100">
        <v>84</v>
      </c>
      <c r="G48" s="100">
        <v>88</v>
      </c>
      <c r="H48" s="113">
        <v>268</v>
      </c>
      <c r="I48" s="100">
        <v>96</v>
      </c>
      <c r="J48" s="100">
        <v>82</v>
      </c>
      <c r="K48" s="100">
        <v>93</v>
      </c>
      <c r="L48" s="113">
        <v>271</v>
      </c>
      <c r="M48" s="119">
        <v>539</v>
      </c>
    </row>
    <row r="49" ht="12.75">
      <c r="M49" s="110" t="s">
        <v>93</v>
      </c>
    </row>
    <row r="50" spans="1:13" ht="15">
      <c r="A50" s="106">
        <v>22</v>
      </c>
      <c r="B50" s="100">
        <v>214</v>
      </c>
      <c r="C50" s="101" t="s">
        <v>459</v>
      </c>
      <c r="D50" s="107" t="s">
        <v>455</v>
      </c>
      <c r="E50" s="100">
        <v>95</v>
      </c>
      <c r="F50" s="100">
        <v>90</v>
      </c>
      <c r="G50" s="100">
        <v>95</v>
      </c>
      <c r="H50" s="113">
        <v>280</v>
      </c>
      <c r="I50" s="100">
        <v>89</v>
      </c>
      <c r="J50" s="100">
        <v>86</v>
      </c>
      <c r="K50" s="100">
        <v>82</v>
      </c>
      <c r="L50" s="113">
        <v>257</v>
      </c>
      <c r="M50" s="119">
        <v>537</v>
      </c>
    </row>
    <row r="51" ht="12.75">
      <c r="M51" s="110" t="s">
        <v>87</v>
      </c>
    </row>
    <row r="52" spans="1:13" ht="15">
      <c r="A52" s="106">
        <v>23</v>
      </c>
      <c r="B52" s="100">
        <v>303</v>
      </c>
      <c r="C52" s="101" t="s">
        <v>497</v>
      </c>
      <c r="D52" s="107" t="s">
        <v>469</v>
      </c>
      <c r="E52" s="100">
        <v>91</v>
      </c>
      <c r="F52" s="100">
        <v>91</v>
      </c>
      <c r="G52" s="100">
        <v>95</v>
      </c>
      <c r="H52" s="113">
        <v>277</v>
      </c>
      <c r="I52" s="100">
        <v>84</v>
      </c>
      <c r="J52" s="100">
        <v>86</v>
      </c>
      <c r="K52" s="100">
        <v>89</v>
      </c>
      <c r="L52" s="113">
        <v>259</v>
      </c>
      <c r="M52" s="119">
        <v>536</v>
      </c>
    </row>
    <row r="53" ht="12.75">
      <c r="M53" s="110" t="s">
        <v>121</v>
      </c>
    </row>
    <row r="54" spans="1:13" ht="15">
      <c r="A54" s="106">
        <v>24</v>
      </c>
      <c r="B54" s="100">
        <v>428</v>
      </c>
      <c r="C54" s="101" t="s">
        <v>856</v>
      </c>
      <c r="D54" s="107" t="s">
        <v>61</v>
      </c>
      <c r="E54" s="100">
        <v>88</v>
      </c>
      <c r="F54" s="100">
        <v>94</v>
      </c>
      <c r="G54" s="100">
        <v>90</v>
      </c>
      <c r="H54" s="113">
        <v>272</v>
      </c>
      <c r="I54" s="100">
        <v>86</v>
      </c>
      <c r="J54" s="100">
        <v>86</v>
      </c>
      <c r="K54" s="100">
        <v>81</v>
      </c>
      <c r="L54" s="113">
        <v>253</v>
      </c>
      <c r="M54" s="119">
        <v>525</v>
      </c>
    </row>
    <row r="55" ht="12.75">
      <c r="M55" s="110" t="s">
        <v>121</v>
      </c>
    </row>
    <row r="56" spans="1:13" ht="15">
      <c r="A56" s="106">
        <v>25</v>
      </c>
      <c r="B56" s="100">
        <v>213</v>
      </c>
      <c r="C56" s="101" t="s">
        <v>454</v>
      </c>
      <c r="D56" s="107" t="s">
        <v>455</v>
      </c>
      <c r="E56" s="100">
        <v>93</v>
      </c>
      <c r="F56" s="100">
        <v>94</v>
      </c>
      <c r="G56" s="100">
        <v>89</v>
      </c>
      <c r="H56" s="113">
        <v>276</v>
      </c>
      <c r="I56" s="100">
        <v>78</v>
      </c>
      <c r="J56" s="100">
        <v>83</v>
      </c>
      <c r="K56" s="100">
        <v>86</v>
      </c>
      <c r="L56" s="113">
        <v>247</v>
      </c>
      <c r="M56" s="119">
        <v>523</v>
      </c>
    </row>
    <row r="57" ht="12.75">
      <c r="M57" s="110" t="s">
        <v>114</v>
      </c>
    </row>
    <row r="58" spans="1:13" ht="15">
      <c r="A58" s="106">
        <v>26</v>
      </c>
      <c r="B58" s="100">
        <v>233</v>
      </c>
      <c r="C58" s="101" t="s">
        <v>456</v>
      </c>
      <c r="D58" s="107" t="s">
        <v>457</v>
      </c>
      <c r="E58" s="100">
        <v>94</v>
      </c>
      <c r="F58" s="100">
        <v>91</v>
      </c>
      <c r="G58" s="100">
        <v>94</v>
      </c>
      <c r="H58" s="113">
        <v>279</v>
      </c>
      <c r="I58" s="100">
        <v>76</v>
      </c>
      <c r="J58" s="100">
        <v>87</v>
      </c>
      <c r="K58" s="100">
        <v>81</v>
      </c>
      <c r="L58" s="113">
        <v>244</v>
      </c>
      <c r="M58" s="119">
        <v>523</v>
      </c>
    </row>
    <row r="59" ht="12.75">
      <c r="M59" s="110" t="s">
        <v>110</v>
      </c>
    </row>
    <row r="60" spans="1:13" ht="15">
      <c r="A60" s="106">
        <v>27</v>
      </c>
      <c r="B60" s="100">
        <v>410</v>
      </c>
      <c r="C60" s="101" t="s">
        <v>464</v>
      </c>
      <c r="D60" s="107" t="s">
        <v>465</v>
      </c>
      <c r="E60" s="100">
        <v>90</v>
      </c>
      <c r="F60" s="100">
        <v>86</v>
      </c>
      <c r="G60" s="100">
        <v>90</v>
      </c>
      <c r="H60" s="113">
        <v>266</v>
      </c>
      <c r="I60" s="100">
        <v>81</v>
      </c>
      <c r="J60" s="100">
        <v>87</v>
      </c>
      <c r="K60" s="100">
        <v>85</v>
      </c>
      <c r="L60" s="113">
        <v>253</v>
      </c>
      <c r="M60" s="119">
        <v>519</v>
      </c>
    </row>
    <row r="61" ht="12.75">
      <c r="M61" s="110" t="s">
        <v>110</v>
      </c>
    </row>
    <row r="62" spans="1:13" ht="15">
      <c r="A62" s="106">
        <v>28</v>
      </c>
      <c r="B62" s="100">
        <v>222</v>
      </c>
      <c r="C62" s="101" t="s">
        <v>463</v>
      </c>
      <c r="D62" s="107" t="s">
        <v>438</v>
      </c>
      <c r="E62" s="100">
        <v>87</v>
      </c>
      <c r="F62" s="100">
        <v>90</v>
      </c>
      <c r="G62" s="100">
        <v>90</v>
      </c>
      <c r="H62" s="113">
        <v>267</v>
      </c>
      <c r="I62" s="100">
        <v>85</v>
      </c>
      <c r="J62" s="100">
        <v>80</v>
      </c>
      <c r="K62" s="100">
        <v>87</v>
      </c>
      <c r="L62" s="113">
        <v>252</v>
      </c>
      <c r="M62" s="119">
        <v>519</v>
      </c>
    </row>
    <row r="63" ht="12.75">
      <c r="M63" s="110" t="s">
        <v>114</v>
      </c>
    </row>
    <row r="64" spans="1:13" ht="15">
      <c r="A64" s="106">
        <v>29</v>
      </c>
      <c r="B64" s="100">
        <v>304</v>
      </c>
      <c r="C64" s="101" t="s">
        <v>498</v>
      </c>
      <c r="D64" s="107" t="s">
        <v>469</v>
      </c>
      <c r="E64" s="100">
        <v>88</v>
      </c>
      <c r="F64" s="100">
        <v>89</v>
      </c>
      <c r="G64" s="100">
        <v>92</v>
      </c>
      <c r="H64" s="113">
        <v>269</v>
      </c>
      <c r="I64" s="100">
        <v>81</v>
      </c>
      <c r="J64" s="100">
        <v>79</v>
      </c>
      <c r="K64" s="100">
        <v>83</v>
      </c>
      <c r="L64" s="113">
        <v>243</v>
      </c>
      <c r="M64" s="119">
        <v>512</v>
      </c>
    </row>
    <row r="65" ht="12.75">
      <c r="M65" s="110" t="s">
        <v>121</v>
      </c>
    </row>
    <row r="66" spans="1:13" ht="15">
      <c r="A66" s="106">
        <v>30</v>
      </c>
      <c r="B66" s="100">
        <v>236</v>
      </c>
      <c r="C66" s="101" t="s">
        <v>499</v>
      </c>
      <c r="D66" s="107" t="s">
        <v>457</v>
      </c>
      <c r="E66" s="100">
        <v>79</v>
      </c>
      <c r="F66" s="100">
        <v>88</v>
      </c>
      <c r="G66" s="100">
        <v>78</v>
      </c>
      <c r="H66" s="113">
        <v>245</v>
      </c>
      <c r="I66" s="100">
        <v>68</v>
      </c>
      <c r="J66" s="100">
        <v>69</v>
      </c>
      <c r="K66" s="100">
        <v>77</v>
      </c>
      <c r="L66" s="113">
        <v>214</v>
      </c>
      <c r="M66" s="119">
        <v>459</v>
      </c>
    </row>
    <row r="67" ht="12.75">
      <c r="M67" s="110" t="s">
        <v>140</v>
      </c>
    </row>
    <row r="68" spans="1:13" ht="15">
      <c r="A68" s="106">
        <v>31</v>
      </c>
      <c r="B68" s="100">
        <v>302</v>
      </c>
      <c r="C68" s="101" t="s">
        <v>468</v>
      </c>
      <c r="D68" s="107" t="s">
        <v>469</v>
      </c>
      <c r="E68" s="100">
        <v>81</v>
      </c>
      <c r="F68" s="100">
        <v>80</v>
      </c>
      <c r="G68" s="100">
        <v>81</v>
      </c>
      <c r="H68" s="113">
        <v>242</v>
      </c>
      <c r="I68" s="100">
        <v>59</v>
      </c>
      <c r="J68" s="100">
        <v>72</v>
      </c>
      <c r="K68" s="100">
        <v>62</v>
      </c>
      <c r="L68" s="113">
        <v>193</v>
      </c>
      <c r="M68" s="119">
        <v>435</v>
      </c>
    </row>
    <row r="69" ht="12.75">
      <c r="M69" s="110" t="s">
        <v>140</v>
      </c>
    </row>
    <row r="70" spans="1:13" ht="15">
      <c r="A70" s="106">
        <v>32</v>
      </c>
      <c r="B70" s="100">
        <v>234</v>
      </c>
      <c r="C70" s="101" t="s">
        <v>460</v>
      </c>
      <c r="D70" s="107" t="s">
        <v>457</v>
      </c>
      <c r="E70" s="100">
        <v>82</v>
      </c>
      <c r="F70" s="100">
        <v>86</v>
      </c>
      <c r="G70" s="100">
        <v>79</v>
      </c>
      <c r="H70" s="113">
        <v>247</v>
      </c>
      <c r="I70" s="100">
        <v>58</v>
      </c>
      <c r="J70" s="100">
        <v>70</v>
      </c>
      <c r="K70" s="100">
        <v>56</v>
      </c>
      <c r="L70" s="113">
        <v>184</v>
      </c>
      <c r="M70" s="119">
        <v>431</v>
      </c>
    </row>
    <row r="71" ht="12.75">
      <c r="M71" s="110" t="s">
        <v>149</v>
      </c>
    </row>
    <row r="72" spans="1:14" ht="12.75">
      <c r="A72" s="111" t="s">
        <v>470</v>
      </c>
      <c r="K72" s="154" t="s">
        <v>34</v>
      </c>
      <c r="L72" s="154"/>
      <c r="M72" s="154"/>
      <c r="N72" s="154"/>
    </row>
  </sheetData>
  <sheetProtection/>
  <mergeCells count="3">
    <mergeCell ref="A1:N1"/>
    <mergeCell ref="L3:N3"/>
    <mergeCell ref="K72:N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862</v>
      </c>
    </row>
    <row r="3" spans="1:7" ht="15.75">
      <c r="A3" s="101" t="s">
        <v>36</v>
      </c>
      <c r="C3" s="102" t="s">
        <v>859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21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472</v>
      </c>
      <c r="C8" s="115">
        <v>400</v>
      </c>
      <c r="D8" s="116" t="s">
        <v>473</v>
      </c>
      <c r="E8" s="117">
        <v>593</v>
      </c>
      <c r="F8" s="157">
        <v>1755</v>
      </c>
    </row>
    <row r="9" spans="3:6" ht="12.75">
      <c r="C9" s="115">
        <v>399</v>
      </c>
      <c r="D9" s="116" t="s">
        <v>474</v>
      </c>
      <c r="E9" s="117">
        <v>587</v>
      </c>
      <c r="F9" s="157"/>
    </row>
    <row r="10" spans="3:6" ht="12.75">
      <c r="C10" s="115">
        <v>405</v>
      </c>
      <c r="D10" s="116" t="s">
        <v>481</v>
      </c>
      <c r="E10" s="117">
        <v>575</v>
      </c>
      <c r="F10" s="157"/>
    </row>
    <row r="11" ht="9.75" customHeight="1"/>
    <row r="12" spans="1:6" ht="14.25">
      <c r="A12" s="106">
        <v>2</v>
      </c>
      <c r="B12" s="114" t="s">
        <v>479</v>
      </c>
      <c r="C12" s="115">
        <v>402</v>
      </c>
      <c r="D12" s="116" t="s">
        <v>480</v>
      </c>
      <c r="E12" s="117">
        <v>587</v>
      </c>
      <c r="F12" s="157">
        <v>1704</v>
      </c>
    </row>
    <row r="13" spans="3:6" ht="12.75">
      <c r="C13" s="115">
        <v>404</v>
      </c>
      <c r="D13" s="116" t="s">
        <v>863</v>
      </c>
      <c r="E13" s="117">
        <v>569</v>
      </c>
      <c r="F13" s="157"/>
    </row>
    <row r="14" spans="3:6" ht="12.75">
      <c r="C14" s="115">
        <v>398</v>
      </c>
      <c r="D14" s="116" t="s">
        <v>475</v>
      </c>
      <c r="E14" s="117">
        <v>548</v>
      </c>
      <c r="F14" s="157"/>
    </row>
    <row r="15" ht="9.75" customHeight="1"/>
    <row r="16" spans="1:6" ht="14.25">
      <c r="A16" s="106">
        <v>3</v>
      </c>
      <c r="B16" s="114" t="s">
        <v>54</v>
      </c>
      <c r="C16" s="115">
        <v>29</v>
      </c>
      <c r="D16" s="116" t="s">
        <v>476</v>
      </c>
      <c r="E16" s="117">
        <v>578</v>
      </c>
      <c r="F16" s="157">
        <v>1684</v>
      </c>
    </row>
    <row r="17" spans="3:6" ht="12.75">
      <c r="C17" s="115">
        <v>30</v>
      </c>
      <c r="D17" s="116" t="s">
        <v>477</v>
      </c>
      <c r="E17" s="117">
        <v>553</v>
      </c>
      <c r="F17" s="157"/>
    </row>
    <row r="18" spans="3:6" ht="12.75">
      <c r="C18" s="115">
        <v>35</v>
      </c>
      <c r="D18" s="116" t="s">
        <v>478</v>
      </c>
      <c r="E18" s="117">
        <v>553</v>
      </c>
      <c r="F18" s="157"/>
    </row>
    <row r="19" ht="9.75" customHeight="1"/>
    <row r="20" spans="1:6" ht="14.25">
      <c r="A20" s="106">
        <v>4</v>
      </c>
      <c r="B20" s="114" t="s">
        <v>209</v>
      </c>
      <c r="C20" s="115">
        <v>411</v>
      </c>
      <c r="D20" s="116" t="s">
        <v>483</v>
      </c>
      <c r="E20" s="117">
        <v>580</v>
      </c>
      <c r="F20" s="157">
        <v>1671</v>
      </c>
    </row>
    <row r="21" spans="3:6" ht="12.75">
      <c r="C21" s="115">
        <v>414</v>
      </c>
      <c r="D21" s="116" t="s">
        <v>864</v>
      </c>
      <c r="E21" s="117">
        <v>552</v>
      </c>
      <c r="F21" s="157"/>
    </row>
    <row r="22" spans="3:6" ht="12.75">
      <c r="C22" s="115">
        <v>412</v>
      </c>
      <c r="D22" s="116" t="s">
        <v>484</v>
      </c>
      <c r="E22" s="117">
        <v>539</v>
      </c>
      <c r="F22" s="157"/>
    </row>
    <row r="23" ht="9.75" customHeight="1"/>
    <row r="24" spans="1:6" ht="14.25">
      <c r="A24" s="106">
        <v>5</v>
      </c>
      <c r="B24" s="114" t="s">
        <v>485</v>
      </c>
      <c r="C24" s="115">
        <v>215</v>
      </c>
      <c r="D24" s="116" t="s">
        <v>487</v>
      </c>
      <c r="E24" s="117">
        <v>540</v>
      </c>
      <c r="F24" s="157">
        <v>1600</v>
      </c>
    </row>
    <row r="25" spans="3:6" ht="12.75">
      <c r="C25" s="115">
        <v>214</v>
      </c>
      <c r="D25" s="116" t="s">
        <v>486</v>
      </c>
      <c r="E25" s="117">
        <v>537</v>
      </c>
      <c r="F25" s="157"/>
    </row>
    <row r="26" spans="3:6" ht="12.75">
      <c r="C26" s="115">
        <v>213</v>
      </c>
      <c r="D26" s="116" t="s">
        <v>486</v>
      </c>
      <c r="E26" s="117">
        <v>523</v>
      </c>
      <c r="F26" s="157"/>
    </row>
    <row r="27" ht="9.75" customHeight="1"/>
    <row r="28" spans="2:6" ht="12.75">
      <c r="B28" s="154" t="s">
        <v>34</v>
      </c>
      <c r="C28" s="154"/>
      <c r="D28" s="154"/>
      <c r="E28" s="154"/>
      <c r="F28" s="154"/>
    </row>
  </sheetData>
  <sheetProtection/>
  <mergeCells count="8">
    <mergeCell ref="F24:F26"/>
    <mergeCell ref="B28:F28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10" width="3.421875" style="100" customWidth="1"/>
    <col min="11" max="11" width="7.28125" style="100" customWidth="1"/>
    <col min="12" max="12" width="7.57421875" style="100" customWidth="1"/>
    <col min="13" max="16384" width="9.140625" style="100" customWidth="1"/>
  </cols>
  <sheetData>
    <row r="1" spans="1:10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3" ht="15.75">
      <c r="A2" s="101" t="s">
        <v>35</v>
      </c>
      <c r="C2" s="102">
        <v>16</v>
      </c>
    </row>
    <row r="3" spans="1:11" ht="15.75">
      <c r="A3" s="101" t="s">
        <v>36</v>
      </c>
      <c r="C3" s="102" t="s">
        <v>29</v>
      </c>
      <c r="J3" s="153" t="s">
        <v>37</v>
      </c>
      <c r="K3" s="153"/>
    </row>
    <row r="4" spans="1:3" ht="15.75">
      <c r="A4" s="101" t="s">
        <v>38</v>
      </c>
      <c r="C4" s="102" t="s">
        <v>28</v>
      </c>
    </row>
    <row r="6" spans="1:11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47</v>
      </c>
      <c r="J6" s="104" t="s">
        <v>48</v>
      </c>
      <c r="K6" s="104" t="s">
        <v>49</v>
      </c>
    </row>
    <row r="7" ht="7.5" customHeight="1"/>
    <row r="8" spans="1:11" ht="15">
      <c r="A8" s="106">
        <v>1</v>
      </c>
      <c r="B8" s="100">
        <v>92</v>
      </c>
      <c r="C8" s="101" t="s">
        <v>865</v>
      </c>
      <c r="D8" s="107" t="s">
        <v>58</v>
      </c>
      <c r="E8" s="100">
        <v>97</v>
      </c>
      <c r="F8" s="100">
        <v>96</v>
      </c>
      <c r="G8" s="100">
        <v>96</v>
      </c>
      <c r="H8" s="100">
        <v>97</v>
      </c>
      <c r="I8" s="100">
        <v>98</v>
      </c>
      <c r="J8" s="100">
        <v>97</v>
      </c>
      <c r="K8" s="119">
        <v>581</v>
      </c>
    </row>
    <row r="9" ht="12.75">
      <c r="K9" s="110" t="s">
        <v>62</v>
      </c>
    </row>
    <row r="10" spans="1:11" ht="15">
      <c r="A10" s="106">
        <v>2</v>
      </c>
      <c r="B10" s="100">
        <v>306</v>
      </c>
      <c r="C10" s="101" t="s">
        <v>789</v>
      </c>
      <c r="D10" s="107" t="s">
        <v>86</v>
      </c>
      <c r="E10" s="100">
        <v>94</v>
      </c>
      <c r="F10" s="100">
        <v>95</v>
      </c>
      <c r="G10" s="100">
        <v>97</v>
      </c>
      <c r="H10" s="100">
        <v>95</v>
      </c>
      <c r="I10" s="100">
        <v>97</v>
      </c>
      <c r="J10" s="100">
        <v>97</v>
      </c>
      <c r="K10" s="119">
        <v>575</v>
      </c>
    </row>
    <row r="11" ht="12.75">
      <c r="K11" s="110" t="s">
        <v>52</v>
      </c>
    </row>
    <row r="12" spans="1:11" ht="15">
      <c r="A12" s="106">
        <v>3</v>
      </c>
      <c r="B12" s="100">
        <v>181</v>
      </c>
      <c r="C12" s="101" t="s">
        <v>796</v>
      </c>
      <c r="D12" s="107" t="s">
        <v>61</v>
      </c>
      <c r="E12" s="100">
        <v>96</v>
      </c>
      <c r="F12" s="100">
        <v>96</v>
      </c>
      <c r="G12" s="100">
        <v>94</v>
      </c>
      <c r="H12" s="100">
        <v>95</v>
      </c>
      <c r="I12" s="100">
        <v>97</v>
      </c>
      <c r="J12" s="100">
        <v>97</v>
      </c>
      <c r="K12" s="119">
        <v>575</v>
      </c>
    </row>
    <row r="13" ht="12.75">
      <c r="K13" s="110" t="s">
        <v>106</v>
      </c>
    </row>
    <row r="14" spans="1:11" ht="15">
      <c r="A14" s="106">
        <v>4</v>
      </c>
      <c r="B14" s="100">
        <v>294</v>
      </c>
      <c r="C14" s="101" t="s">
        <v>800</v>
      </c>
      <c r="D14" s="107" t="s">
        <v>549</v>
      </c>
      <c r="E14" s="100">
        <v>97</v>
      </c>
      <c r="F14" s="100">
        <v>92</v>
      </c>
      <c r="G14" s="100">
        <v>97</v>
      </c>
      <c r="H14" s="100">
        <v>94</v>
      </c>
      <c r="I14" s="100">
        <v>98</v>
      </c>
      <c r="J14" s="100">
        <v>96</v>
      </c>
      <c r="K14" s="119">
        <v>574</v>
      </c>
    </row>
    <row r="15" ht="12.75">
      <c r="K15" s="110" t="s">
        <v>84</v>
      </c>
    </row>
    <row r="16" spans="1:11" ht="15">
      <c r="A16" s="106">
        <v>5</v>
      </c>
      <c r="B16" s="100">
        <v>184</v>
      </c>
      <c r="C16" s="101" t="s">
        <v>866</v>
      </c>
      <c r="D16" s="107" t="s">
        <v>61</v>
      </c>
      <c r="E16" s="100">
        <v>95</v>
      </c>
      <c r="F16" s="100">
        <v>95</v>
      </c>
      <c r="G16" s="100">
        <v>97</v>
      </c>
      <c r="H16" s="100">
        <v>96</v>
      </c>
      <c r="I16" s="100">
        <v>95</v>
      </c>
      <c r="J16" s="100">
        <v>93</v>
      </c>
      <c r="K16" s="119">
        <v>571</v>
      </c>
    </row>
    <row r="17" ht="12.75">
      <c r="K17" s="110" t="s">
        <v>93</v>
      </c>
    </row>
    <row r="18" spans="1:11" ht="15">
      <c r="A18" s="106">
        <v>6</v>
      </c>
      <c r="B18" s="100">
        <v>309</v>
      </c>
      <c r="C18" s="101" t="s">
        <v>810</v>
      </c>
      <c r="D18" s="107" t="s">
        <v>86</v>
      </c>
      <c r="E18" s="100">
        <v>93</v>
      </c>
      <c r="F18" s="100">
        <v>97</v>
      </c>
      <c r="G18" s="100">
        <v>96</v>
      </c>
      <c r="H18" s="100">
        <v>95</v>
      </c>
      <c r="I18" s="100">
        <v>92</v>
      </c>
      <c r="J18" s="100">
        <v>95</v>
      </c>
      <c r="K18" s="119">
        <v>568</v>
      </c>
    </row>
    <row r="19" ht="12.75">
      <c r="K19" s="110" t="s">
        <v>84</v>
      </c>
    </row>
    <row r="20" spans="1:11" ht="15">
      <c r="A20" s="106">
        <v>7</v>
      </c>
      <c r="B20" s="100">
        <v>307</v>
      </c>
      <c r="C20" s="101" t="s">
        <v>788</v>
      </c>
      <c r="D20" s="107" t="s">
        <v>86</v>
      </c>
      <c r="E20" s="100">
        <v>95</v>
      </c>
      <c r="F20" s="100">
        <v>96</v>
      </c>
      <c r="G20" s="100">
        <v>94</v>
      </c>
      <c r="H20" s="100">
        <v>95</v>
      </c>
      <c r="I20" s="100">
        <v>92</v>
      </c>
      <c r="J20" s="100">
        <v>94</v>
      </c>
      <c r="K20" s="119">
        <v>566</v>
      </c>
    </row>
    <row r="21" ht="12.75">
      <c r="K21" s="110" t="s">
        <v>93</v>
      </c>
    </row>
    <row r="22" spans="1:11" ht="15">
      <c r="A22" s="106">
        <v>8</v>
      </c>
      <c r="B22" s="100">
        <v>305</v>
      </c>
      <c r="C22" s="101" t="s">
        <v>793</v>
      </c>
      <c r="D22" s="107" t="s">
        <v>86</v>
      </c>
      <c r="E22" s="100">
        <v>93</v>
      </c>
      <c r="F22" s="100">
        <v>95</v>
      </c>
      <c r="G22" s="100">
        <v>93</v>
      </c>
      <c r="H22" s="100">
        <v>95</v>
      </c>
      <c r="I22" s="100">
        <v>96</v>
      </c>
      <c r="J22" s="100">
        <v>93</v>
      </c>
      <c r="K22" s="119">
        <v>565</v>
      </c>
    </row>
    <row r="23" ht="12.75">
      <c r="K23" s="110" t="s">
        <v>87</v>
      </c>
    </row>
    <row r="24" spans="1:11" ht="15">
      <c r="A24" s="106">
        <v>9</v>
      </c>
      <c r="B24" s="100">
        <v>185</v>
      </c>
      <c r="C24" s="101" t="s">
        <v>867</v>
      </c>
      <c r="D24" s="107" t="s">
        <v>61</v>
      </c>
      <c r="E24" s="100">
        <v>99</v>
      </c>
      <c r="F24" s="100">
        <v>94</v>
      </c>
      <c r="G24" s="100">
        <v>95</v>
      </c>
      <c r="H24" s="100">
        <v>94</v>
      </c>
      <c r="I24" s="100">
        <v>91</v>
      </c>
      <c r="J24" s="100">
        <v>91</v>
      </c>
      <c r="K24" s="119">
        <v>564</v>
      </c>
    </row>
    <row r="25" ht="12.75">
      <c r="K25" s="110" t="s">
        <v>81</v>
      </c>
    </row>
    <row r="26" spans="1:11" ht="15">
      <c r="A26" s="106">
        <v>10</v>
      </c>
      <c r="B26" s="100">
        <v>183</v>
      </c>
      <c r="C26" s="101" t="s">
        <v>868</v>
      </c>
      <c r="D26" s="107" t="s">
        <v>61</v>
      </c>
      <c r="E26" s="100">
        <v>96</v>
      </c>
      <c r="F26" s="100">
        <v>91</v>
      </c>
      <c r="G26" s="100">
        <v>92</v>
      </c>
      <c r="H26" s="100">
        <v>96</v>
      </c>
      <c r="I26" s="100">
        <v>96</v>
      </c>
      <c r="J26" s="100">
        <v>93</v>
      </c>
      <c r="K26" s="119">
        <v>564</v>
      </c>
    </row>
    <row r="27" ht="12.75">
      <c r="K27" s="110" t="s">
        <v>114</v>
      </c>
    </row>
    <row r="28" spans="1:11" ht="15">
      <c r="A28" s="106">
        <v>11</v>
      </c>
      <c r="B28" s="100">
        <v>21</v>
      </c>
      <c r="C28" s="101" t="s">
        <v>806</v>
      </c>
      <c r="D28" s="107" t="s">
        <v>54</v>
      </c>
      <c r="E28" s="100">
        <v>94</v>
      </c>
      <c r="F28" s="100">
        <v>97</v>
      </c>
      <c r="G28" s="100">
        <v>92</v>
      </c>
      <c r="H28" s="100">
        <v>94</v>
      </c>
      <c r="I28" s="100">
        <v>91</v>
      </c>
      <c r="J28" s="100">
        <v>95</v>
      </c>
      <c r="K28" s="119">
        <v>563</v>
      </c>
    </row>
    <row r="29" ht="12.75">
      <c r="K29" s="110" t="s">
        <v>87</v>
      </c>
    </row>
    <row r="30" spans="1:11" ht="15">
      <c r="A30" s="106">
        <v>12</v>
      </c>
      <c r="B30" s="100">
        <v>431</v>
      </c>
      <c r="C30" s="101" t="s">
        <v>801</v>
      </c>
      <c r="D30" s="107" t="s">
        <v>802</v>
      </c>
      <c r="E30" s="100">
        <v>93</v>
      </c>
      <c r="F30" s="100">
        <v>94</v>
      </c>
      <c r="G30" s="100">
        <v>94</v>
      </c>
      <c r="H30" s="100">
        <v>93</v>
      </c>
      <c r="I30" s="100">
        <v>94</v>
      </c>
      <c r="J30" s="100">
        <v>93</v>
      </c>
      <c r="K30" s="119">
        <v>561</v>
      </c>
    </row>
    <row r="31" ht="12.75">
      <c r="K31" s="110" t="s">
        <v>81</v>
      </c>
    </row>
    <row r="32" spans="1:11" ht="15">
      <c r="A32" s="106">
        <v>13</v>
      </c>
      <c r="B32" s="100">
        <v>373</v>
      </c>
      <c r="C32" s="101" t="s">
        <v>808</v>
      </c>
      <c r="D32" s="107" t="s">
        <v>95</v>
      </c>
      <c r="E32" s="100">
        <v>92</v>
      </c>
      <c r="F32" s="100">
        <v>91</v>
      </c>
      <c r="G32" s="100">
        <v>93</v>
      </c>
      <c r="H32" s="100">
        <v>93</v>
      </c>
      <c r="I32" s="100">
        <v>95</v>
      </c>
      <c r="J32" s="100">
        <v>96</v>
      </c>
      <c r="K32" s="119">
        <v>560</v>
      </c>
    </row>
    <row r="33" ht="12.75">
      <c r="K33" s="110" t="s">
        <v>52</v>
      </c>
    </row>
    <row r="34" spans="1:11" ht="15">
      <c r="A34" s="106">
        <v>14</v>
      </c>
      <c r="B34" s="100">
        <v>173</v>
      </c>
      <c r="C34" s="101" t="s">
        <v>803</v>
      </c>
      <c r="D34" s="107" t="s">
        <v>104</v>
      </c>
      <c r="E34" s="100">
        <v>90</v>
      </c>
      <c r="F34" s="100">
        <v>95</v>
      </c>
      <c r="G34" s="100">
        <v>95</v>
      </c>
      <c r="H34" s="100">
        <v>94</v>
      </c>
      <c r="I34" s="100">
        <v>91</v>
      </c>
      <c r="J34" s="100">
        <v>95</v>
      </c>
      <c r="K34" s="119">
        <v>560</v>
      </c>
    </row>
    <row r="35" ht="12.75">
      <c r="K35" s="110" t="s">
        <v>114</v>
      </c>
    </row>
    <row r="36" spans="1:11" ht="15">
      <c r="A36" s="106">
        <v>15</v>
      </c>
      <c r="B36" s="100">
        <v>38</v>
      </c>
      <c r="C36" s="101" t="s">
        <v>805</v>
      </c>
      <c r="D36" s="107" t="s">
        <v>216</v>
      </c>
      <c r="E36" s="100">
        <v>96</v>
      </c>
      <c r="F36" s="100">
        <v>97</v>
      </c>
      <c r="G36" s="100">
        <v>88</v>
      </c>
      <c r="H36" s="100">
        <v>91</v>
      </c>
      <c r="I36" s="100">
        <v>88</v>
      </c>
      <c r="J36" s="100">
        <v>97</v>
      </c>
      <c r="K36" s="119">
        <v>557</v>
      </c>
    </row>
    <row r="37" ht="12.75">
      <c r="K37" s="110" t="s">
        <v>87</v>
      </c>
    </row>
    <row r="38" spans="1:11" ht="15">
      <c r="A38" s="106">
        <v>16</v>
      </c>
      <c r="B38" s="100">
        <v>209</v>
      </c>
      <c r="C38" s="101" t="s">
        <v>869</v>
      </c>
      <c r="D38" s="107" t="s">
        <v>74</v>
      </c>
      <c r="E38" s="100">
        <v>95</v>
      </c>
      <c r="F38" s="100">
        <v>93</v>
      </c>
      <c r="G38" s="100">
        <v>93</v>
      </c>
      <c r="H38" s="100">
        <v>93</v>
      </c>
      <c r="I38" s="100">
        <v>91</v>
      </c>
      <c r="J38" s="100">
        <v>92</v>
      </c>
      <c r="K38" s="119">
        <v>557</v>
      </c>
    </row>
    <row r="39" ht="12.75">
      <c r="K39" s="110" t="s">
        <v>93</v>
      </c>
    </row>
    <row r="40" spans="1:11" ht="15">
      <c r="A40" s="106">
        <v>17</v>
      </c>
      <c r="B40" s="100">
        <v>19</v>
      </c>
      <c r="C40" s="101" t="s">
        <v>870</v>
      </c>
      <c r="D40" s="107" t="s">
        <v>54</v>
      </c>
      <c r="E40" s="100">
        <v>91</v>
      </c>
      <c r="F40" s="100">
        <v>97</v>
      </c>
      <c r="G40" s="100">
        <v>87</v>
      </c>
      <c r="H40" s="100">
        <v>95</v>
      </c>
      <c r="I40" s="100">
        <v>93</v>
      </c>
      <c r="J40" s="100">
        <v>93</v>
      </c>
      <c r="K40" s="119">
        <v>556</v>
      </c>
    </row>
    <row r="41" ht="12.75">
      <c r="K41" s="110" t="s">
        <v>114</v>
      </c>
    </row>
    <row r="42" spans="1:11" ht="15">
      <c r="A42" s="106">
        <v>18</v>
      </c>
      <c r="B42" s="100">
        <v>138</v>
      </c>
      <c r="C42" s="101" t="s">
        <v>804</v>
      </c>
      <c r="D42" s="107" t="s">
        <v>130</v>
      </c>
      <c r="E42" s="100">
        <v>90</v>
      </c>
      <c r="F42" s="100">
        <v>93</v>
      </c>
      <c r="G42" s="100">
        <v>90</v>
      </c>
      <c r="H42" s="100">
        <v>94</v>
      </c>
      <c r="I42" s="100">
        <v>93</v>
      </c>
      <c r="J42" s="100">
        <v>94</v>
      </c>
      <c r="K42" s="119">
        <v>554</v>
      </c>
    </row>
    <row r="43" ht="12.75">
      <c r="K43" s="110" t="s">
        <v>110</v>
      </c>
    </row>
    <row r="44" spans="1:11" ht="15">
      <c r="A44" s="106">
        <v>19</v>
      </c>
      <c r="B44" s="100">
        <v>295</v>
      </c>
      <c r="C44" s="101" t="s">
        <v>807</v>
      </c>
      <c r="D44" s="107" t="s">
        <v>549</v>
      </c>
      <c r="E44" s="100">
        <v>94</v>
      </c>
      <c r="F44" s="100">
        <v>92</v>
      </c>
      <c r="G44" s="100">
        <v>90</v>
      </c>
      <c r="H44" s="100">
        <v>92</v>
      </c>
      <c r="I44" s="100">
        <v>92</v>
      </c>
      <c r="J44" s="100">
        <v>91</v>
      </c>
      <c r="K44" s="119">
        <v>551</v>
      </c>
    </row>
    <row r="45" ht="12.75">
      <c r="K45" s="110" t="s">
        <v>114</v>
      </c>
    </row>
    <row r="46" spans="1:11" ht="15">
      <c r="A46" s="106">
        <v>20</v>
      </c>
      <c r="B46" s="100">
        <v>172</v>
      </c>
      <c r="C46" s="101" t="s">
        <v>797</v>
      </c>
      <c r="D46" s="107" t="s">
        <v>104</v>
      </c>
      <c r="E46" s="100">
        <v>95</v>
      </c>
      <c r="F46" s="100">
        <v>89</v>
      </c>
      <c r="G46" s="100">
        <v>89</v>
      </c>
      <c r="H46" s="100">
        <v>93</v>
      </c>
      <c r="I46" s="100">
        <v>91</v>
      </c>
      <c r="J46" s="100">
        <v>93</v>
      </c>
      <c r="K46" s="119">
        <v>550</v>
      </c>
    </row>
    <row r="47" ht="12.75">
      <c r="K47" s="110" t="s">
        <v>121</v>
      </c>
    </row>
    <row r="48" spans="1:11" ht="15">
      <c r="A48" s="106">
        <v>21</v>
      </c>
      <c r="B48" s="100">
        <v>76</v>
      </c>
      <c r="C48" s="101" t="s">
        <v>871</v>
      </c>
      <c r="D48" s="107" t="s">
        <v>120</v>
      </c>
      <c r="E48" s="100">
        <v>91</v>
      </c>
      <c r="F48" s="100">
        <v>89</v>
      </c>
      <c r="G48" s="100">
        <v>93</v>
      </c>
      <c r="H48" s="100">
        <v>94</v>
      </c>
      <c r="I48" s="100">
        <v>90</v>
      </c>
      <c r="J48" s="100">
        <v>92</v>
      </c>
      <c r="K48" s="119">
        <v>549</v>
      </c>
    </row>
    <row r="49" ht="12.75">
      <c r="K49" s="110" t="s">
        <v>114</v>
      </c>
    </row>
    <row r="50" spans="1:11" ht="15">
      <c r="A50" s="106">
        <v>22</v>
      </c>
      <c r="B50" s="100">
        <v>37</v>
      </c>
      <c r="C50" s="101" t="s">
        <v>794</v>
      </c>
      <c r="D50" s="107" t="s">
        <v>216</v>
      </c>
      <c r="E50" s="100">
        <v>94</v>
      </c>
      <c r="F50" s="100">
        <v>95</v>
      </c>
      <c r="G50" s="100">
        <v>92</v>
      </c>
      <c r="H50" s="100">
        <v>88</v>
      </c>
      <c r="I50" s="100">
        <v>87</v>
      </c>
      <c r="J50" s="100">
        <v>91</v>
      </c>
      <c r="K50" s="119">
        <v>547</v>
      </c>
    </row>
    <row r="51" ht="12.75">
      <c r="K51" s="110" t="s">
        <v>146</v>
      </c>
    </row>
    <row r="52" spans="1:11" ht="15">
      <c r="A52" s="106">
        <v>23</v>
      </c>
      <c r="B52" s="100">
        <v>104</v>
      </c>
      <c r="C52" s="101" t="s">
        <v>812</v>
      </c>
      <c r="D52" s="107" t="s">
        <v>813</v>
      </c>
      <c r="E52" s="100">
        <v>89</v>
      </c>
      <c r="F52" s="100">
        <v>93</v>
      </c>
      <c r="G52" s="100">
        <v>91</v>
      </c>
      <c r="H52" s="100">
        <v>92</v>
      </c>
      <c r="I52" s="100">
        <v>94</v>
      </c>
      <c r="J52" s="100">
        <v>88</v>
      </c>
      <c r="K52" s="119">
        <v>547</v>
      </c>
    </row>
    <row r="53" ht="12.75">
      <c r="K53" s="110" t="s">
        <v>110</v>
      </c>
    </row>
    <row r="54" spans="1:11" ht="15">
      <c r="A54" s="106">
        <v>24</v>
      </c>
      <c r="B54" s="100">
        <v>77</v>
      </c>
      <c r="C54" s="101" t="s">
        <v>809</v>
      </c>
      <c r="D54" s="107" t="s">
        <v>120</v>
      </c>
      <c r="E54" s="100">
        <v>91</v>
      </c>
      <c r="F54" s="100">
        <v>91</v>
      </c>
      <c r="G54" s="100">
        <v>85</v>
      </c>
      <c r="H54" s="100">
        <v>94</v>
      </c>
      <c r="I54" s="100">
        <v>91</v>
      </c>
      <c r="J54" s="100">
        <v>94</v>
      </c>
      <c r="K54" s="119">
        <v>546</v>
      </c>
    </row>
    <row r="55" ht="12.75">
      <c r="K55" s="110" t="s">
        <v>146</v>
      </c>
    </row>
    <row r="56" spans="1:11" ht="15">
      <c r="A56" s="106">
        <v>25</v>
      </c>
      <c r="B56" s="100">
        <v>308</v>
      </c>
      <c r="C56" s="101" t="s">
        <v>791</v>
      </c>
      <c r="D56" s="107" t="s">
        <v>86</v>
      </c>
      <c r="E56" s="100">
        <v>93</v>
      </c>
      <c r="F56" s="100">
        <v>92</v>
      </c>
      <c r="G56" s="100">
        <v>87</v>
      </c>
      <c r="H56" s="100">
        <v>92</v>
      </c>
      <c r="I56" s="100">
        <v>90</v>
      </c>
      <c r="J56" s="100">
        <v>92</v>
      </c>
      <c r="K56" s="119">
        <v>546</v>
      </c>
    </row>
    <row r="57" ht="12.75">
      <c r="K57" s="110" t="s">
        <v>146</v>
      </c>
    </row>
    <row r="58" spans="1:11" ht="15">
      <c r="A58" s="106">
        <v>26</v>
      </c>
      <c r="B58" s="100">
        <v>260</v>
      </c>
      <c r="C58" s="101" t="s">
        <v>817</v>
      </c>
      <c r="D58" s="107" t="s">
        <v>818</v>
      </c>
      <c r="E58" s="100">
        <v>89</v>
      </c>
      <c r="F58" s="100">
        <v>89</v>
      </c>
      <c r="G58" s="100">
        <v>94</v>
      </c>
      <c r="H58" s="100">
        <v>89</v>
      </c>
      <c r="I58" s="100">
        <v>91</v>
      </c>
      <c r="J58" s="100">
        <v>91</v>
      </c>
      <c r="K58" s="119">
        <v>543</v>
      </c>
    </row>
    <row r="59" ht="12.75">
      <c r="K59" s="110" t="s">
        <v>114</v>
      </c>
    </row>
    <row r="60" spans="1:11" ht="15">
      <c r="A60" s="106">
        <v>27</v>
      </c>
      <c r="B60" s="100">
        <v>288</v>
      </c>
      <c r="C60" s="101" t="s">
        <v>872</v>
      </c>
      <c r="D60" s="107" t="s">
        <v>51</v>
      </c>
      <c r="E60" s="100">
        <v>86</v>
      </c>
      <c r="F60" s="100">
        <v>88</v>
      </c>
      <c r="G60" s="100">
        <v>89</v>
      </c>
      <c r="H60" s="100">
        <v>89</v>
      </c>
      <c r="I60" s="100">
        <v>91</v>
      </c>
      <c r="J60" s="100">
        <v>94</v>
      </c>
      <c r="K60" s="119">
        <v>537</v>
      </c>
    </row>
    <row r="61" ht="12.75">
      <c r="K61" s="110" t="s">
        <v>140</v>
      </c>
    </row>
    <row r="62" spans="1:11" ht="15">
      <c r="A62" s="106">
        <v>28</v>
      </c>
      <c r="B62" s="100">
        <v>79</v>
      </c>
      <c r="C62" s="101" t="s">
        <v>873</v>
      </c>
      <c r="D62" s="107" t="s">
        <v>120</v>
      </c>
      <c r="E62" s="100">
        <v>89</v>
      </c>
      <c r="F62" s="100">
        <v>85</v>
      </c>
      <c r="G62" s="100">
        <v>87</v>
      </c>
      <c r="H62" s="100">
        <v>93</v>
      </c>
      <c r="I62" s="100">
        <v>90</v>
      </c>
      <c r="J62" s="100">
        <v>90</v>
      </c>
      <c r="K62" s="119">
        <v>534</v>
      </c>
    </row>
    <row r="63" ht="12.75">
      <c r="K63" s="110" t="s">
        <v>106</v>
      </c>
    </row>
    <row r="64" spans="1:11" ht="15">
      <c r="A64" s="106">
        <v>29</v>
      </c>
      <c r="B64" s="100">
        <v>64</v>
      </c>
      <c r="C64" s="101" t="s">
        <v>819</v>
      </c>
      <c r="D64" s="107" t="s">
        <v>76</v>
      </c>
      <c r="E64" s="100">
        <v>83</v>
      </c>
      <c r="F64" s="100">
        <v>84</v>
      </c>
      <c r="G64" s="100">
        <v>88</v>
      </c>
      <c r="H64" s="100">
        <v>93</v>
      </c>
      <c r="I64" s="100">
        <v>90</v>
      </c>
      <c r="J64" s="100">
        <v>89</v>
      </c>
      <c r="K64" s="119">
        <v>527</v>
      </c>
    </row>
    <row r="65" ht="12.75">
      <c r="K65" s="110" t="s">
        <v>131</v>
      </c>
    </row>
    <row r="66" spans="1:11" ht="15">
      <c r="A66" s="106">
        <v>30</v>
      </c>
      <c r="B66" s="100">
        <v>105</v>
      </c>
      <c r="C66" s="101" t="s">
        <v>816</v>
      </c>
      <c r="D66" s="107" t="s">
        <v>813</v>
      </c>
      <c r="E66" s="100">
        <v>89</v>
      </c>
      <c r="F66" s="100">
        <v>84</v>
      </c>
      <c r="G66" s="100">
        <v>87</v>
      </c>
      <c r="H66" s="100">
        <v>93</v>
      </c>
      <c r="I66" s="100">
        <v>89</v>
      </c>
      <c r="J66" s="100">
        <v>85</v>
      </c>
      <c r="K66" s="119">
        <v>527</v>
      </c>
    </row>
    <row r="67" ht="12.75">
      <c r="K67" s="110" t="s">
        <v>152</v>
      </c>
    </row>
    <row r="68" spans="1:11" ht="15">
      <c r="A68" s="106">
        <v>31</v>
      </c>
      <c r="B68" s="100">
        <v>232</v>
      </c>
      <c r="C68" s="101" t="s">
        <v>820</v>
      </c>
      <c r="D68" s="107" t="s">
        <v>123</v>
      </c>
      <c r="E68" s="100">
        <v>90</v>
      </c>
      <c r="F68" s="100">
        <v>87</v>
      </c>
      <c r="G68" s="100">
        <v>88</v>
      </c>
      <c r="H68" s="100">
        <v>87</v>
      </c>
      <c r="I68" s="100">
        <v>86</v>
      </c>
      <c r="J68" s="100">
        <v>85</v>
      </c>
      <c r="K68" s="119">
        <v>523</v>
      </c>
    </row>
    <row r="69" ht="12.75">
      <c r="K69" s="110" t="s">
        <v>106</v>
      </c>
    </row>
    <row r="70" spans="1:11" ht="12.75">
      <c r="A70" s="111" t="s">
        <v>153</v>
      </c>
      <c r="H70" s="154" t="s">
        <v>34</v>
      </c>
      <c r="I70" s="154"/>
      <c r="J70" s="154"/>
      <c r="K70" s="154"/>
    </row>
  </sheetData>
  <sheetProtection/>
  <mergeCells count="3">
    <mergeCell ref="A1:J1"/>
    <mergeCell ref="J3:K3"/>
    <mergeCell ref="H70:K70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="90" zoomScaleNormal="90" zoomScalePageLayoutView="0" workbookViewId="0" topLeftCell="A1">
      <selection activeCell="L3" sqref="L3:N3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0" style="36" hidden="1" customWidth="1"/>
    <col min="6" max="6" width="6.28125" style="36" customWidth="1"/>
    <col min="7" max="21" width="6.7109375" style="36" customWidth="1"/>
    <col min="22" max="16384" width="9.140625" style="36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5"/>
      <c r="M1" s="55"/>
      <c r="N1" s="55"/>
    </row>
    <row r="2" spans="1:14" ht="15.75">
      <c r="A2" s="101" t="s">
        <v>35</v>
      </c>
      <c r="B2" s="100"/>
      <c r="C2" s="102" t="s">
        <v>874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>
      <c r="A3" s="101" t="s">
        <v>36</v>
      </c>
      <c r="B3" s="100"/>
      <c r="C3" s="102" t="s">
        <v>29</v>
      </c>
      <c r="D3" s="1"/>
      <c r="E3" s="1"/>
      <c r="F3" s="1"/>
      <c r="K3" s="1"/>
      <c r="L3" s="133" t="s">
        <v>37</v>
      </c>
      <c r="M3" s="133"/>
      <c r="N3" s="133"/>
      <c r="S3" s="57"/>
      <c r="T3" s="58"/>
      <c r="U3" s="58"/>
      <c r="V3" s="58"/>
    </row>
    <row r="4" spans="1:14" ht="15.75">
      <c r="A4" s="101" t="s">
        <v>38</v>
      </c>
      <c r="B4" s="100"/>
      <c r="C4" s="102" t="s">
        <v>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3" ht="18.75">
      <c r="A6" s="59" t="s">
        <v>698</v>
      </c>
      <c r="C6" s="39"/>
    </row>
    <row r="7" spans="1:3" ht="15.75">
      <c r="A7" s="37"/>
      <c r="C7" s="39"/>
    </row>
    <row r="8" spans="1:22" ht="12.75">
      <c r="A8" s="19" t="s">
        <v>39</v>
      </c>
      <c r="B8" s="20" t="s">
        <v>40</v>
      </c>
      <c r="C8" s="21" t="s">
        <v>41</v>
      </c>
      <c r="D8" s="21" t="s">
        <v>155</v>
      </c>
      <c r="E8" s="135" t="s">
        <v>43</v>
      </c>
      <c r="F8" s="136"/>
      <c r="G8" s="40" t="s">
        <v>44</v>
      </c>
      <c r="H8" s="40" t="s">
        <v>45</v>
      </c>
      <c r="I8" s="40" t="s">
        <v>46</v>
      </c>
      <c r="J8" s="40" t="s">
        <v>47</v>
      </c>
      <c r="K8" s="40" t="s">
        <v>48</v>
      </c>
      <c r="L8" s="40" t="s">
        <v>703</v>
      </c>
      <c r="M8" s="40" t="s">
        <v>704</v>
      </c>
      <c r="N8" s="40" t="s">
        <v>705</v>
      </c>
      <c r="O8" s="40" t="s">
        <v>706</v>
      </c>
      <c r="P8" s="40" t="s">
        <v>707</v>
      </c>
      <c r="Q8" s="40" t="s">
        <v>708</v>
      </c>
      <c r="R8" s="40" t="s">
        <v>709</v>
      </c>
      <c r="S8" s="40" t="s">
        <v>710</v>
      </c>
      <c r="T8" s="40" t="s">
        <v>711</v>
      </c>
      <c r="U8" s="40" t="s">
        <v>712</v>
      </c>
      <c r="V8" s="40" t="s">
        <v>49</v>
      </c>
    </row>
    <row r="9" spans="1:22" ht="15.75">
      <c r="A9" s="37"/>
      <c r="C9" s="3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">
      <c r="A10" s="137">
        <v>1</v>
      </c>
      <c r="B10" s="100">
        <v>309</v>
      </c>
      <c r="C10" s="101" t="s">
        <v>810</v>
      </c>
      <c r="D10" s="112" t="s">
        <v>86</v>
      </c>
      <c r="E10" s="48">
        <v>51.8</v>
      </c>
      <c r="F10" s="48">
        <f>F11</f>
        <v>2</v>
      </c>
      <c r="G10" s="48">
        <f aca="true" t="shared" si="0" ref="G10:R10">F10+G11</f>
        <v>4</v>
      </c>
      <c r="H10" s="48">
        <f t="shared" si="0"/>
        <v>6</v>
      </c>
      <c r="I10" s="48">
        <f t="shared" si="0"/>
        <v>8</v>
      </c>
      <c r="J10" s="48">
        <f t="shared" si="0"/>
        <v>9</v>
      </c>
      <c r="K10" s="48">
        <f t="shared" si="0"/>
        <v>11</v>
      </c>
      <c r="L10" s="48">
        <f t="shared" si="0"/>
        <v>11</v>
      </c>
      <c r="M10" s="48">
        <f t="shared" si="0"/>
        <v>13</v>
      </c>
      <c r="N10" s="48">
        <f t="shared" si="0"/>
        <v>13</v>
      </c>
      <c r="O10" s="48">
        <f t="shared" si="0"/>
        <v>13</v>
      </c>
      <c r="P10" s="48">
        <f t="shared" si="0"/>
        <v>15</v>
      </c>
      <c r="Q10" s="48">
        <f t="shared" si="0"/>
        <v>15</v>
      </c>
      <c r="R10" s="48">
        <f t="shared" si="0"/>
        <v>17</v>
      </c>
      <c r="S10" s="48"/>
      <c r="T10" s="48"/>
      <c r="U10" s="48"/>
      <c r="V10" s="138">
        <f>MAX(J10:U10)</f>
        <v>17</v>
      </c>
    </row>
    <row r="11" spans="1:22" ht="14.25">
      <c r="A11" s="137"/>
      <c r="E11" s="48">
        <v>2</v>
      </c>
      <c r="F11" s="48">
        <f aca="true" t="shared" si="1" ref="F11:Q11">IF(F12&gt;F16,2,IF(F12=F16,1,0))</f>
        <v>2</v>
      </c>
      <c r="G11" s="48">
        <f t="shared" si="1"/>
        <v>2</v>
      </c>
      <c r="H11" s="48">
        <f t="shared" si="1"/>
        <v>2</v>
      </c>
      <c r="I11" s="48">
        <f t="shared" si="1"/>
        <v>2</v>
      </c>
      <c r="J11" s="48">
        <f t="shared" si="1"/>
        <v>1</v>
      </c>
      <c r="K11" s="48">
        <f t="shared" si="1"/>
        <v>2</v>
      </c>
      <c r="L11" s="48">
        <f t="shared" si="1"/>
        <v>0</v>
      </c>
      <c r="M11" s="48">
        <f t="shared" si="1"/>
        <v>2</v>
      </c>
      <c r="N11" s="48">
        <f t="shared" si="1"/>
        <v>0</v>
      </c>
      <c r="O11" s="48">
        <f t="shared" si="1"/>
        <v>0</v>
      </c>
      <c r="P11" s="48">
        <f t="shared" si="1"/>
        <v>2</v>
      </c>
      <c r="Q11" s="48">
        <f t="shared" si="1"/>
        <v>0</v>
      </c>
      <c r="R11" s="48">
        <f>IF(R12&gt;R16,2,IF(R12=R16,1,0))</f>
        <v>2</v>
      </c>
      <c r="S11" s="48"/>
      <c r="T11" s="48"/>
      <c r="U11" s="48"/>
      <c r="V11" s="139"/>
    </row>
    <row r="12" spans="1:22" ht="15">
      <c r="A12" s="137"/>
      <c r="E12" s="50">
        <v>10.2</v>
      </c>
      <c r="F12" s="60">
        <v>10.7</v>
      </c>
      <c r="G12" s="60">
        <v>10</v>
      </c>
      <c r="H12" s="60">
        <v>10.2</v>
      </c>
      <c r="I12" s="60">
        <v>10.4</v>
      </c>
      <c r="J12" s="60">
        <v>9.6</v>
      </c>
      <c r="K12" s="60">
        <v>10.2</v>
      </c>
      <c r="L12" s="60">
        <v>10.4</v>
      </c>
      <c r="M12" s="60">
        <v>9.9</v>
      </c>
      <c r="N12" s="60">
        <v>9.8</v>
      </c>
      <c r="O12" s="60">
        <v>9.7</v>
      </c>
      <c r="P12" s="60">
        <v>10.5</v>
      </c>
      <c r="Q12" s="60">
        <v>8.5</v>
      </c>
      <c r="R12" s="54">
        <v>10.2</v>
      </c>
      <c r="S12" s="54"/>
      <c r="T12" s="54"/>
      <c r="U12" s="54"/>
      <c r="V12" s="139"/>
    </row>
    <row r="13" spans="5:22" ht="12.75">
      <c r="E13" s="45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5"/>
      <c r="R13" s="45"/>
      <c r="S13" s="45"/>
      <c r="T13" s="45"/>
      <c r="U13" s="45"/>
      <c r="V13" s="45"/>
    </row>
    <row r="14" spans="1:22" ht="15">
      <c r="A14" s="140">
        <v>2</v>
      </c>
      <c r="B14" s="100">
        <v>294</v>
      </c>
      <c r="C14" s="101" t="s">
        <v>800</v>
      </c>
      <c r="D14" s="112" t="s">
        <v>549</v>
      </c>
      <c r="E14" s="48">
        <v>51.8</v>
      </c>
      <c r="F14" s="48">
        <f>F15</f>
        <v>0</v>
      </c>
      <c r="G14" s="48">
        <f aca="true" t="shared" si="2" ref="G14:R14">F14+G15</f>
        <v>0</v>
      </c>
      <c r="H14" s="48">
        <f t="shared" si="2"/>
        <v>0</v>
      </c>
      <c r="I14" s="48">
        <f t="shared" si="2"/>
        <v>0</v>
      </c>
      <c r="J14" s="48">
        <f t="shared" si="2"/>
        <v>1</v>
      </c>
      <c r="K14" s="48">
        <f t="shared" si="2"/>
        <v>1</v>
      </c>
      <c r="L14" s="48">
        <f t="shared" si="2"/>
        <v>3</v>
      </c>
      <c r="M14" s="48">
        <f t="shared" si="2"/>
        <v>3</v>
      </c>
      <c r="N14" s="48">
        <f t="shared" si="2"/>
        <v>5</v>
      </c>
      <c r="O14" s="48">
        <f t="shared" si="2"/>
        <v>7</v>
      </c>
      <c r="P14" s="48">
        <f t="shared" si="2"/>
        <v>7</v>
      </c>
      <c r="Q14" s="48">
        <f t="shared" si="2"/>
        <v>9</v>
      </c>
      <c r="R14" s="48">
        <f t="shared" si="2"/>
        <v>9</v>
      </c>
      <c r="S14" s="48"/>
      <c r="T14" s="48"/>
      <c r="U14" s="48"/>
      <c r="V14" s="138">
        <f>MAX(J14:U14)</f>
        <v>9</v>
      </c>
    </row>
    <row r="15" spans="1:22" ht="14.25">
      <c r="A15" s="140"/>
      <c r="E15" s="48">
        <v>2</v>
      </c>
      <c r="F15" s="48">
        <f aca="true" t="shared" si="3" ref="F15:Q15">IF(F12&gt;F16,0,IF(F12=F16,1,2))</f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1</v>
      </c>
      <c r="K15" s="48">
        <f t="shared" si="3"/>
        <v>0</v>
      </c>
      <c r="L15" s="48">
        <f t="shared" si="3"/>
        <v>2</v>
      </c>
      <c r="M15" s="48">
        <f t="shared" si="3"/>
        <v>0</v>
      </c>
      <c r="N15" s="48">
        <f t="shared" si="3"/>
        <v>2</v>
      </c>
      <c r="O15" s="48">
        <f t="shared" si="3"/>
        <v>2</v>
      </c>
      <c r="P15" s="48">
        <f t="shared" si="3"/>
        <v>0</v>
      </c>
      <c r="Q15" s="48">
        <f t="shared" si="3"/>
        <v>2</v>
      </c>
      <c r="R15" s="48">
        <f>IF(R12&gt;R16,0,IF(R12=R16,1,2))</f>
        <v>0</v>
      </c>
      <c r="S15" s="48"/>
      <c r="T15" s="48"/>
      <c r="U15" s="48"/>
      <c r="V15" s="139"/>
    </row>
    <row r="16" spans="1:22" ht="15">
      <c r="A16" s="140"/>
      <c r="E16" s="50">
        <v>10.2</v>
      </c>
      <c r="F16" s="60">
        <v>9.7</v>
      </c>
      <c r="G16" s="60">
        <v>9.4</v>
      </c>
      <c r="H16" s="60">
        <v>8.7</v>
      </c>
      <c r="I16" s="60">
        <v>9.2</v>
      </c>
      <c r="J16" s="60">
        <v>9.6</v>
      </c>
      <c r="K16" s="60">
        <v>9.4</v>
      </c>
      <c r="L16" s="60">
        <v>10.7</v>
      </c>
      <c r="M16" s="60">
        <v>9.2</v>
      </c>
      <c r="N16" s="60">
        <v>10</v>
      </c>
      <c r="O16" s="60">
        <v>10.3</v>
      </c>
      <c r="P16" s="60">
        <v>9.7</v>
      </c>
      <c r="Q16" s="60">
        <v>8.9</v>
      </c>
      <c r="R16" s="60">
        <v>10</v>
      </c>
      <c r="S16" s="60"/>
      <c r="T16" s="54"/>
      <c r="U16" s="54"/>
      <c r="V16" s="139"/>
    </row>
    <row r="17" spans="7:11" ht="12.75">
      <c r="G17" s="53"/>
      <c r="H17" s="53"/>
      <c r="I17" s="53"/>
      <c r="J17" s="53"/>
      <c r="K17" s="53"/>
    </row>
    <row r="18" spans="1:3" ht="15.75">
      <c r="A18" s="37"/>
      <c r="C18" s="39"/>
    </row>
    <row r="19" spans="1:3" ht="15.75">
      <c r="A19" s="37"/>
      <c r="C19" s="39"/>
    </row>
    <row r="20" spans="1:11" ht="18.75">
      <c r="A20" s="59" t="s">
        <v>720</v>
      </c>
      <c r="C20" s="39"/>
      <c r="I20" s="53"/>
      <c r="J20" s="53"/>
      <c r="K20" s="53"/>
    </row>
    <row r="22" spans="1:12" ht="12.75">
      <c r="A22" s="19" t="s">
        <v>39</v>
      </c>
      <c r="B22" s="20" t="s">
        <v>40</v>
      </c>
      <c r="C22" s="21" t="s">
        <v>41</v>
      </c>
      <c r="D22" s="21" t="s">
        <v>155</v>
      </c>
      <c r="E22" s="143" t="s">
        <v>156</v>
      </c>
      <c r="F22" s="144"/>
      <c r="G22" s="19" t="s">
        <v>157</v>
      </c>
      <c r="H22" s="19" t="s">
        <v>158</v>
      </c>
      <c r="I22" s="19" t="s">
        <v>159</v>
      </c>
      <c r="J22" s="19" t="s">
        <v>160</v>
      </c>
      <c r="K22" s="19" t="s">
        <v>161</v>
      </c>
      <c r="L22" s="19" t="s">
        <v>10</v>
      </c>
    </row>
    <row r="23" ht="7.5" customHeight="1"/>
    <row r="24" spans="1:16" ht="15">
      <c r="A24" s="22">
        <v>1</v>
      </c>
      <c r="B24" s="100">
        <v>309</v>
      </c>
      <c r="C24" s="101" t="s">
        <v>810</v>
      </c>
      <c r="D24" s="112" t="s">
        <v>86</v>
      </c>
      <c r="E24" s="155">
        <v>568</v>
      </c>
      <c r="F24" s="155"/>
      <c r="G24" s="118">
        <v>49.7</v>
      </c>
      <c r="H24" s="118">
        <v>99.5</v>
      </c>
      <c r="I24" s="118">
        <v>148.6</v>
      </c>
      <c r="J24" s="118">
        <v>198.9</v>
      </c>
      <c r="K24" s="118">
        <v>250.3</v>
      </c>
      <c r="L24" s="118">
        <v>250.3</v>
      </c>
      <c r="M24" s="99"/>
      <c r="N24" s="61"/>
      <c r="O24" s="61"/>
      <c r="P24" s="61"/>
    </row>
    <row r="25" spans="1:16" ht="15">
      <c r="A25" s="1"/>
      <c r="B25" s="100"/>
      <c r="C25" s="100"/>
      <c r="D25" s="100"/>
      <c r="E25" s="100"/>
      <c r="F25" s="100"/>
      <c r="G25" s="113">
        <v>49.7</v>
      </c>
      <c r="H25" s="113">
        <v>49.8</v>
      </c>
      <c r="I25" s="113">
        <v>49.1</v>
      </c>
      <c r="J25" s="113">
        <v>50.3</v>
      </c>
      <c r="K25" s="113">
        <v>51.4</v>
      </c>
      <c r="L25" s="113"/>
      <c r="M25" s="61"/>
      <c r="N25" s="61"/>
      <c r="O25" s="61"/>
      <c r="P25" s="61"/>
    </row>
    <row r="26" spans="1:16" ht="14.25">
      <c r="A26" s="1"/>
      <c r="B26" s="100"/>
      <c r="C26" s="100"/>
      <c r="D26" s="100"/>
      <c r="E26" s="100"/>
      <c r="F26" s="100"/>
      <c r="G26" s="108">
        <v>9.9</v>
      </c>
      <c r="H26" s="108">
        <v>9.7</v>
      </c>
      <c r="I26" s="108">
        <v>10.1</v>
      </c>
      <c r="J26" s="108">
        <v>9.7</v>
      </c>
      <c r="K26" s="108">
        <v>10</v>
      </c>
      <c r="L26" s="108"/>
      <c r="M26" s="61"/>
      <c r="N26" s="61"/>
      <c r="O26" s="61"/>
      <c r="P26" s="61"/>
    </row>
    <row r="27" spans="1:16" ht="14.25">
      <c r="A27" s="1"/>
      <c r="B27" s="100"/>
      <c r="C27" s="100"/>
      <c r="D27" s="100"/>
      <c r="E27" s="100"/>
      <c r="F27" s="100"/>
      <c r="G27" s="108">
        <v>9.3</v>
      </c>
      <c r="H27" s="108">
        <v>9.4</v>
      </c>
      <c r="I27" s="108">
        <v>9.1</v>
      </c>
      <c r="J27" s="108">
        <v>10</v>
      </c>
      <c r="K27" s="108">
        <v>10.1</v>
      </c>
      <c r="L27" s="108"/>
      <c r="M27" s="61"/>
      <c r="N27" s="61"/>
      <c r="O27" s="61"/>
      <c r="P27" s="61"/>
    </row>
    <row r="28" spans="1:16" ht="14.25">
      <c r="A28" s="1"/>
      <c r="B28" s="100"/>
      <c r="C28" s="100"/>
      <c r="D28" s="100"/>
      <c r="E28" s="100"/>
      <c r="F28" s="100"/>
      <c r="G28" s="108">
        <v>10.2</v>
      </c>
      <c r="H28" s="108">
        <v>10.4</v>
      </c>
      <c r="I28" s="108">
        <v>9.7</v>
      </c>
      <c r="J28" s="108">
        <v>10</v>
      </c>
      <c r="K28" s="108">
        <v>10.7</v>
      </c>
      <c r="L28" s="108"/>
      <c r="M28" s="61"/>
      <c r="N28" s="61"/>
      <c r="O28" s="61"/>
      <c r="P28" s="61"/>
    </row>
    <row r="29" spans="1:16" ht="14.25">
      <c r="A29" s="1"/>
      <c r="B29" s="100"/>
      <c r="C29" s="100"/>
      <c r="D29" s="100"/>
      <c r="E29" s="100"/>
      <c r="F29" s="100"/>
      <c r="G29" s="108">
        <v>10.8</v>
      </c>
      <c r="H29" s="108">
        <v>9.9</v>
      </c>
      <c r="I29" s="108">
        <v>10.4</v>
      </c>
      <c r="J29" s="108">
        <v>10.7</v>
      </c>
      <c r="K29" s="108">
        <v>10.5</v>
      </c>
      <c r="L29" s="108"/>
      <c r="M29" s="61"/>
      <c r="N29" s="61"/>
      <c r="O29" s="61"/>
      <c r="P29" s="61"/>
    </row>
    <row r="30" spans="1:16" ht="14.25">
      <c r="A30" s="1"/>
      <c r="B30" s="100"/>
      <c r="C30" s="100"/>
      <c r="D30" s="100"/>
      <c r="E30" s="100"/>
      <c r="F30" s="100"/>
      <c r="G30" s="108">
        <v>9.5</v>
      </c>
      <c r="H30" s="108">
        <v>10.4</v>
      </c>
      <c r="I30" s="108">
        <v>9.8</v>
      </c>
      <c r="J30" s="108">
        <v>9.9</v>
      </c>
      <c r="K30" s="108">
        <v>10.1</v>
      </c>
      <c r="L30" s="108"/>
      <c r="M30" s="61"/>
      <c r="N30" s="61"/>
      <c r="O30" s="61"/>
      <c r="P30" s="61"/>
    </row>
    <row r="31" spans="1:12" ht="12.75">
      <c r="A31" s="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ht="9.75" customHeight="1">
      <c r="A32" s="1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6" ht="15">
      <c r="A33" s="22">
        <v>2</v>
      </c>
      <c r="B33" s="100">
        <v>294</v>
      </c>
      <c r="C33" s="101" t="s">
        <v>800</v>
      </c>
      <c r="D33" s="112" t="s">
        <v>549</v>
      </c>
      <c r="E33" s="155">
        <v>574</v>
      </c>
      <c r="F33" s="155"/>
      <c r="G33" s="118">
        <v>50.8</v>
      </c>
      <c r="H33" s="118">
        <v>100.7</v>
      </c>
      <c r="I33" s="118">
        <v>149.7</v>
      </c>
      <c r="J33" s="118">
        <v>200.6</v>
      </c>
      <c r="K33" s="118">
        <v>249.3</v>
      </c>
      <c r="L33" s="118">
        <v>249.3</v>
      </c>
      <c r="M33" s="99"/>
      <c r="N33" s="61"/>
      <c r="O33" s="61"/>
      <c r="P33" s="61"/>
    </row>
    <row r="34" spans="1:16" ht="15">
      <c r="A34" s="1"/>
      <c r="B34" s="100"/>
      <c r="C34" s="100"/>
      <c r="D34" s="100"/>
      <c r="E34" s="100"/>
      <c r="F34" s="100"/>
      <c r="G34" s="113">
        <v>50.8</v>
      </c>
      <c r="H34" s="113">
        <v>49.9</v>
      </c>
      <c r="I34" s="113">
        <v>49</v>
      </c>
      <c r="J34" s="113">
        <v>50.9</v>
      </c>
      <c r="K34" s="113">
        <v>48.7</v>
      </c>
      <c r="L34" s="113"/>
      <c r="M34" s="61"/>
      <c r="N34" s="61"/>
      <c r="O34" s="61"/>
      <c r="P34" s="61"/>
    </row>
    <row r="35" spans="1:16" ht="14.25">
      <c r="A35" s="1"/>
      <c r="B35" s="100"/>
      <c r="C35" s="100"/>
      <c r="D35" s="100"/>
      <c r="E35" s="100"/>
      <c r="F35" s="100"/>
      <c r="G35" s="108">
        <v>10.2</v>
      </c>
      <c r="H35" s="108">
        <v>10.4</v>
      </c>
      <c r="I35" s="108">
        <v>10.1</v>
      </c>
      <c r="J35" s="108">
        <v>10.4</v>
      </c>
      <c r="K35" s="108">
        <v>10.5</v>
      </c>
      <c r="L35" s="108"/>
      <c r="M35" s="61"/>
      <c r="N35" s="61"/>
      <c r="O35" s="61"/>
      <c r="P35" s="61"/>
    </row>
    <row r="36" spans="1:16" ht="14.25">
      <c r="A36" s="1"/>
      <c r="B36" s="100"/>
      <c r="C36" s="100"/>
      <c r="D36" s="100"/>
      <c r="E36" s="100"/>
      <c r="F36" s="100"/>
      <c r="G36" s="108">
        <v>10.6</v>
      </c>
      <c r="H36" s="108">
        <v>8.8</v>
      </c>
      <c r="I36" s="108">
        <v>8.2</v>
      </c>
      <c r="J36" s="108">
        <v>9.8</v>
      </c>
      <c r="K36" s="108">
        <v>9</v>
      </c>
      <c r="L36" s="108"/>
      <c r="M36" s="61"/>
      <c r="N36" s="61"/>
      <c r="O36" s="61"/>
      <c r="P36" s="61"/>
    </row>
    <row r="37" spans="1:16" ht="14.25">
      <c r="A37" s="1"/>
      <c r="B37" s="100"/>
      <c r="C37" s="100"/>
      <c r="D37" s="100"/>
      <c r="E37" s="100"/>
      <c r="F37" s="100"/>
      <c r="G37" s="108">
        <v>10</v>
      </c>
      <c r="H37" s="108">
        <v>10.8</v>
      </c>
      <c r="I37" s="108">
        <v>10.3</v>
      </c>
      <c r="J37" s="108">
        <v>9.7</v>
      </c>
      <c r="K37" s="108">
        <v>10.2</v>
      </c>
      <c r="L37" s="108"/>
      <c r="M37" s="61"/>
      <c r="N37" s="61"/>
      <c r="O37" s="61"/>
      <c r="P37" s="61"/>
    </row>
    <row r="38" spans="1:16" ht="14.25">
      <c r="A38" s="1"/>
      <c r="B38" s="100"/>
      <c r="C38" s="100"/>
      <c r="D38" s="100"/>
      <c r="E38" s="100"/>
      <c r="F38" s="100"/>
      <c r="G38" s="108">
        <v>9.7</v>
      </c>
      <c r="H38" s="108">
        <v>10</v>
      </c>
      <c r="I38" s="108">
        <v>10.4</v>
      </c>
      <c r="J38" s="108">
        <v>10.7</v>
      </c>
      <c r="K38" s="108">
        <v>9.8</v>
      </c>
      <c r="L38" s="108"/>
      <c r="M38" s="61"/>
      <c r="N38" s="61"/>
      <c r="O38" s="61"/>
      <c r="P38" s="61"/>
    </row>
    <row r="39" spans="1:16" ht="14.25">
      <c r="A39" s="1"/>
      <c r="B39" s="100"/>
      <c r="C39" s="100"/>
      <c r="D39" s="100"/>
      <c r="E39" s="100"/>
      <c r="F39" s="100"/>
      <c r="G39" s="108">
        <v>10.3</v>
      </c>
      <c r="H39" s="108">
        <v>9.9</v>
      </c>
      <c r="I39" s="108">
        <v>10</v>
      </c>
      <c r="J39" s="108">
        <v>10.3</v>
      </c>
      <c r="K39" s="108">
        <v>9.2</v>
      </c>
      <c r="L39" s="108"/>
      <c r="M39" s="61"/>
      <c r="N39" s="61"/>
      <c r="O39" s="61"/>
      <c r="P39" s="61"/>
    </row>
    <row r="40" spans="1:12" ht="12.75">
      <c r="A40" s="1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9.75" customHeight="1">
      <c r="A41" s="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6" ht="15">
      <c r="A42" s="22">
        <v>3</v>
      </c>
      <c r="B42" s="100">
        <v>306</v>
      </c>
      <c r="C42" s="101" t="s">
        <v>789</v>
      </c>
      <c r="D42" s="112" t="s">
        <v>86</v>
      </c>
      <c r="E42" s="155">
        <v>575</v>
      </c>
      <c r="F42" s="155"/>
      <c r="G42" s="118">
        <v>47.8</v>
      </c>
      <c r="H42" s="118">
        <v>98.2</v>
      </c>
      <c r="I42" s="118">
        <v>145.7</v>
      </c>
      <c r="J42" s="118">
        <v>195.7</v>
      </c>
      <c r="K42" s="118">
        <v>245.7</v>
      </c>
      <c r="L42" s="118">
        <v>245.7</v>
      </c>
      <c r="M42" s="99"/>
      <c r="N42" s="61"/>
      <c r="O42" s="61"/>
      <c r="P42" s="61"/>
    </row>
    <row r="43" spans="1:16" ht="15">
      <c r="A43" s="1"/>
      <c r="B43" s="100"/>
      <c r="C43" s="100"/>
      <c r="D43" s="100"/>
      <c r="E43" s="100"/>
      <c r="F43" s="100"/>
      <c r="G43" s="113">
        <v>47.8</v>
      </c>
      <c r="H43" s="113">
        <v>50.4</v>
      </c>
      <c r="I43" s="113">
        <v>47.5</v>
      </c>
      <c r="J43" s="113">
        <v>50</v>
      </c>
      <c r="K43" s="113">
        <v>50</v>
      </c>
      <c r="L43" s="113"/>
      <c r="M43" s="29"/>
      <c r="N43" s="61"/>
      <c r="O43" s="61"/>
      <c r="P43" s="61"/>
    </row>
    <row r="44" spans="1:16" ht="14.25">
      <c r="A44" s="1"/>
      <c r="B44" s="100"/>
      <c r="C44" s="100"/>
      <c r="D44" s="100"/>
      <c r="E44" s="100"/>
      <c r="F44" s="100"/>
      <c r="G44" s="108">
        <v>9.8</v>
      </c>
      <c r="H44" s="108">
        <v>9.1</v>
      </c>
      <c r="I44" s="108">
        <v>10</v>
      </c>
      <c r="J44" s="108">
        <v>10</v>
      </c>
      <c r="K44" s="108">
        <v>10</v>
      </c>
      <c r="L44" s="108"/>
      <c r="M44" s="30"/>
      <c r="N44" s="61"/>
      <c r="O44" s="61"/>
      <c r="P44" s="61"/>
    </row>
    <row r="45" spans="1:16" ht="14.25">
      <c r="A45" s="1"/>
      <c r="B45" s="100"/>
      <c r="C45" s="100"/>
      <c r="D45" s="100"/>
      <c r="E45" s="100"/>
      <c r="F45" s="100"/>
      <c r="G45" s="108">
        <v>9.3</v>
      </c>
      <c r="H45" s="108">
        <v>10.1</v>
      </c>
      <c r="I45" s="108">
        <v>9.4</v>
      </c>
      <c r="J45" s="108">
        <v>9.7</v>
      </c>
      <c r="K45" s="108">
        <v>10.4</v>
      </c>
      <c r="L45" s="108"/>
      <c r="M45" s="30"/>
      <c r="N45" s="61"/>
      <c r="O45" s="61"/>
      <c r="P45" s="61"/>
    </row>
    <row r="46" spans="1:16" ht="14.25">
      <c r="A46" s="1"/>
      <c r="B46" s="100"/>
      <c r="C46" s="100"/>
      <c r="D46" s="100"/>
      <c r="E46" s="100"/>
      <c r="F46" s="100"/>
      <c r="G46" s="108">
        <v>10.6</v>
      </c>
      <c r="H46" s="108">
        <v>10.1</v>
      </c>
      <c r="I46" s="108">
        <v>10.4</v>
      </c>
      <c r="J46" s="108">
        <v>10.3</v>
      </c>
      <c r="K46" s="108">
        <v>10.1</v>
      </c>
      <c r="L46" s="108"/>
      <c r="M46" s="30"/>
      <c r="N46" s="61"/>
      <c r="O46" s="61"/>
      <c r="P46" s="61"/>
    </row>
    <row r="47" spans="1:16" ht="14.25">
      <c r="A47" s="1"/>
      <c r="B47" s="100"/>
      <c r="C47" s="100"/>
      <c r="D47" s="100"/>
      <c r="E47" s="100"/>
      <c r="F47" s="100"/>
      <c r="G47" s="108">
        <v>9.1</v>
      </c>
      <c r="H47" s="108">
        <v>10.4</v>
      </c>
      <c r="I47" s="108">
        <v>8.9</v>
      </c>
      <c r="J47" s="108">
        <v>10.3</v>
      </c>
      <c r="K47" s="108">
        <v>10.2</v>
      </c>
      <c r="L47" s="108"/>
      <c r="M47" s="30"/>
      <c r="N47" s="61"/>
      <c r="O47" s="61"/>
      <c r="P47" s="61"/>
    </row>
    <row r="48" spans="1:16" ht="14.25">
      <c r="A48" s="1"/>
      <c r="B48" s="100"/>
      <c r="C48" s="100"/>
      <c r="D48" s="100"/>
      <c r="E48" s="100"/>
      <c r="F48" s="100"/>
      <c r="G48" s="108">
        <v>9</v>
      </c>
      <c r="H48" s="108">
        <v>10.7</v>
      </c>
      <c r="I48" s="108">
        <v>8.8</v>
      </c>
      <c r="J48" s="108">
        <v>9.7</v>
      </c>
      <c r="K48" s="108">
        <v>9.3</v>
      </c>
      <c r="L48" s="108"/>
      <c r="M48" s="30"/>
      <c r="N48" s="61"/>
      <c r="O48" s="61"/>
      <c r="P48" s="61"/>
    </row>
    <row r="49" spans="1:13" ht="12.75">
      <c r="A49" s="1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"/>
    </row>
    <row r="50" spans="1:13" ht="9.75" customHeight="1">
      <c r="A50" s="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"/>
    </row>
    <row r="51" spans="1:16" ht="15">
      <c r="A51" s="22">
        <v>4</v>
      </c>
      <c r="B51" s="100">
        <v>184</v>
      </c>
      <c r="C51" s="101" t="s">
        <v>866</v>
      </c>
      <c r="D51" s="112" t="s">
        <v>61</v>
      </c>
      <c r="E51" s="155">
        <v>571</v>
      </c>
      <c r="F51" s="155"/>
      <c r="G51" s="118">
        <v>48.1</v>
      </c>
      <c r="H51" s="118">
        <v>99.1</v>
      </c>
      <c r="I51" s="118">
        <v>147.2</v>
      </c>
      <c r="J51" s="118">
        <v>196.8</v>
      </c>
      <c r="K51" s="118">
        <v>245</v>
      </c>
      <c r="L51" s="118">
        <v>245</v>
      </c>
      <c r="M51" s="99"/>
      <c r="N51" s="61"/>
      <c r="O51" s="61"/>
      <c r="P51" s="61"/>
    </row>
    <row r="52" spans="1:16" ht="15">
      <c r="A52" s="1"/>
      <c r="B52" s="100"/>
      <c r="C52" s="100"/>
      <c r="D52" s="100"/>
      <c r="E52" s="100"/>
      <c r="F52" s="100"/>
      <c r="G52" s="113">
        <v>48.1</v>
      </c>
      <c r="H52" s="113">
        <v>51</v>
      </c>
      <c r="I52" s="113">
        <v>48.1</v>
      </c>
      <c r="J52" s="113">
        <v>49.6</v>
      </c>
      <c r="K52" s="113">
        <v>48.2</v>
      </c>
      <c r="L52" s="113"/>
      <c r="M52" s="29"/>
      <c r="N52" s="61"/>
      <c r="O52" s="61"/>
      <c r="P52" s="61"/>
    </row>
    <row r="53" spans="1:16" ht="14.25">
      <c r="A53" s="1"/>
      <c r="B53" s="100"/>
      <c r="C53" s="100"/>
      <c r="D53" s="100"/>
      <c r="E53" s="100"/>
      <c r="F53" s="100"/>
      <c r="G53" s="108">
        <v>9.7</v>
      </c>
      <c r="H53" s="108">
        <v>10.4</v>
      </c>
      <c r="I53" s="108">
        <v>9.1</v>
      </c>
      <c r="J53" s="108">
        <v>9.7</v>
      </c>
      <c r="K53" s="108">
        <v>10.1</v>
      </c>
      <c r="L53" s="108"/>
      <c r="M53" s="30"/>
      <c r="N53" s="61"/>
      <c r="O53" s="61"/>
      <c r="P53" s="61"/>
    </row>
    <row r="54" spans="1:16" ht="14.25">
      <c r="A54" s="1"/>
      <c r="B54" s="100"/>
      <c r="C54" s="100"/>
      <c r="D54" s="100"/>
      <c r="E54" s="100"/>
      <c r="F54" s="100"/>
      <c r="G54" s="108">
        <v>9.6</v>
      </c>
      <c r="H54" s="108">
        <v>10.3</v>
      </c>
      <c r="I54" s="108">
        <v>9.2</v>
      </c>
      <c r="J54" s="108">
        <v>10</v>
      </c>
      <c r="K54" s="108">
        <v>10.6</v>
      </c>
      <c r="L54" s="108"/>
      <c r="M54" s="30"/>
      <c r="N54" s="61"/>
      <c r="O54" s="61"/>
      <c r="P54" s="61"/>
    </row>
    <row r="55" spans="1:16" ht="14.25">
      <c r="A55" s="1"/>
      <c r="B55" s="100"/>
      <c r="C55" s="100"/>
      <c r="D55" s="100"/>
      <c r="E55" s="100"/>
      <c r="F55" s="100"/>
      <c r="G55" s="108">
        <v>9.1</v>
      </c>
      <c r="H55" s="108">
        <v>10.3</v>
      </c>
      <c r="I55" s="108">
        <v>10.3</v>
      </c>
      <c r="J55" s="108">
        <v>10.9</v>
      </c>
      <c r="K55" s="108">
        <v>9.6</v>
      </c>
      <c r="L55" s="108"/>
      <c r="M55" s="30"/>
      <c r="N55" s="61"/>
      <c r="O55" s="61"/>
      <c r="P55" s="61"/>
    </row>
    <row r="56" spans="1:16" ht="14.25">
      <c r="A56" s="1"/>
      <c r="B56" s="100"/>
      <c r="C56" s="100"/>
      <c r="D56" s="100"/>
      <c r="E56" s="100"/>
      <c r="F56" s="100"/>
      <c r="G56" s="108">
        <v>10.2</v>
      </c>
      <c r="H56" s="108">
        <v>10.4</v>
      </c>
      <c r="I56" s="108">
        <v>9.7</v>
      </c>
      <c r="J56" s="108">
        <v>9.1</v>
      </c>
      <c r="K56" s="108">
        <v>8.5</v>
      </c>
      <c r="L56" s="108"/>
      <c r="M56" s="30"/>
      <c r="N56" s="61"/>
      <c r="O56" s="61"/>
      <c r="P56" s="61"/>
    </row>
    <row r="57" spans="1:16" ht="14.25">
      <c r="A57" s="1"/>
      <c r="B57" s="100"/>
      <c r="C57" s="100"/>
      <c r="D57" s="100"/>
      <c r="E57" s="100"/>
      <c r="F57" s="100"/>
      <c r="G57" s="108">
        <v>9.5</v>
      </c>
      <c r="H57" s="108">
        <v>9.6</v>
      </c>
      <c r="I57" s="108">
        <v>9.8</v>
      </c>
      <c r="J57" s="108">
        <v>9.9</v>
      </c>
      <c r="K57" s="108">
        <v>9.4</v>
      </c>
      <c r="L57" s="108"/>
      <c r="M57" s="30"/>
      <c r="N57" s="61"/>
      <c r="O57" s="61"/>
      <c r="P57" s="61"/>
    </row>
    <row r="58" spans="1:13" ht="12.75">
      <c r="A58" s="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"/>
    </row>
    <row r="59" spans="1:13" ht="9.75" customHeight="1">
      <c r="A59" s="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"/>
    </row>
    <row r="60" spans="1:16" ht="15">
      <c r="A60" s="22">
        <v>5</v>
      </c>
      <c r="B60" s="100">
        <v>305</v>
      </c>
      <c r="C60" s="101" t="s">
        <v>793</v>
      </c>
      <c r="D60" s="112" t="s">
        <v>86</v>
      </c>
      <c r="E60" s="155">
        <v>565</v>
      </c>
      <c r="F60" s="155"/>
      <c r="G60" s="118">
        <v>49.6</v>
      </c>
      <c r="H60" s="118">
        <v>96.7</v>
      </c>
      <c r="I60" s="118">
        <v>145.4</v>
      </c>
      <c r="J60" s="118">
        <v>193.6</v>
      </c>
      <c r="K60" s="118"/>
      <c r="L60" s="118">
        <v>193.6</v>
      </c>
      <c r="M60" s="99"/>
      <c r="N60" s="61"/>
      <c r="O60" s="61"/>
      <c r="P60" s="61"/>
    </row>
    <row r="61" spans="1:16" ht="15">
      <c r="A61" s="1"/>
      <c r="B61" s="100"/>
      <c r="C61" s="100"/>
      <c r="D61" s="100"/>
      <c r="E61" s="100"/>
      <c r="F61" s="100"/>
      <c r="G61" s="113">
        <v>49.6</v>
      </c>
      <c r="H61" s="113">
        <v>47.1</v>
      </c>
      <c r="I61" s="113">
        <v>48.7</v>
      </c>
      <c r="J61" s="113">
        <v>48.2</v>
      </c>
      <c r="K61" s="113"/>
      <c r="L61" s="113"/>
      <c r="M61" s="29"/>
      <c r="N61" s="61"/>
      <c r="O61" s="61"/>
      <c r="P61" s="61"/>
    </row>
    <row r="62" spans="1:16" ht="14.25">
      <c r="A62" s="1"/>
      <c r="B62" s="100"/>
      <c r="C62" s="100"/>
      <c r="D62" s="100"/>
      <c r="E62" s="100"/>
      <c r="F62" s="100"/>
      <c r="G62" s="108">
        <v>10.3</v>
      </c>
      <c r="H62" s="108">
        <v>9.8</v>
      </c>
      <c r="I62" s="108">
        <v>10.6</v>
      </c>
      <c r="J62" s="108">
        <v>8.7</v>
      </c>
      <c r="K62" s="108"/>
      <c r="L62" s="108"/>
      <c r="M62" s="30"/>
      <c r="N62" s="61"/>
      <c r="O62" s="61"/>
      <c r="P62" s="61"/>
    </row>
    <row r="63" spans="1:16" ht="14.25">
      <c r="A63" s="1"/>
      <c r="B63" s="100"/>
      <c r="C63" s="100"/>
      <c r="D63" s="100"/>
      <c r="E63" s="100"/>
      <c r="F63" s="100"/>
      <c r="G63" s="108">
        <v>10</v>
      </c>
      <c r="H63" s="108">
        <v>8.4</v>
      </c>
      <c r="I63" s="108">
        <v>9.7</v>
      </c>
      <c r="J63" s="108">
        <v>9.5</v>
      </c>
      <c r="K63" s="108"/>
      <c r="L63" s="108"/>
      <c r="M63" s="30"/>
      <c r="N63" s="61"/>
      <c r="O63" s="61"/>
      <c r="P63" s="61"/>
    </row>
    <row r="64" spans="1:16" ht="14.25">
      <c r="A64" s="1"/>
      <c r="B64" s="100"/>
      <c r="C64" s="100"/>
      <c r="D64" s="100"/>
      <c r="E64" s="100"/>
      <c r="F64" s="100"/>
      <c r="G64" s="108">
        <v>10.1</v>
      </c>
      <c r="H64" s="108">
        <v>9.6</v>
      </c>
      <c r="I64" s="108">
        <v>9.8</v>
      </c>
      <c r="J64" s="108">
        <v>9.6</v>
      </c>
      <c r="K64" s="108"/>
      <c r="L64" s="108"/>
      <c r="M64" s="30"/>
      <c r="N64" s="61"/>
      <c r="O64" s="61"/>
      <c r="P64" s="61"/>
    </row>
    <row r="65" spans="1:16" ht="14.25">
      <c r="A65" s="1"/>
      <c r="B65" s="100"/>
      <c r="C65" s="100"/>
      <c r="D65" s="100"/>
      <c r="E65" s="100"/>
      <c r="F65" s="100"/>
      <c r="G65" s="108">
        <v>9.7</v>
      </c>
      <c r="H65" s="108">
        <v>10.5</v>
      </c>
      <c r="I65" s="108">
        <v>8.8</v>
      </c>
      <c r="J65" s="108">
        <v>10.2</v>
      </c>
      <c r="K65" s="108"/>
      <c r="L65" s="108"/>
      <c r="M65" s="30"/>
      <c r="N65" s="61"/>
      <c r="O65" s="61"/>
      <c r="P65" s="61"/>
    </row>
    <row r="66" spans="1:16" ht="14.25">
      <c r="A66" s="1"/>
      <c r="B66" s="100"/>
      <c r="C66" s="100"/>
      <c r="D66" s="100"/>
      <c r="E66" s="100"/>
      <c r="F66" s="100"/>
      <c r="G66" s="108">
        <v>9.5</v>
      </c>
      <c r="H66" s="108">
        <v>8.8</v>
      </c>
      <c r="I66" s="108">
        <v>9.8</v>
      </c>
      <c r="J66" s="108">
        <v>10.2</v>
      </c>
      <c r="K66" s="108"/>
      <c r="L66" s="108"/>
      <c r="M66" s="30"/>
      <c r="N66" s="61"/>
      <c r="O66" s="61"/>
      <c r="P66" s="61"/>
    </row>
    <row r="67" spans="1:13" ht="12.75">
      <c r="A67" s="1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"/>
    </row>
    <row r="68" spans="1:13" ht="9.75" customHeight="1">
      <c r="A68" s="1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"/>
    </row>
    <row r="69" spans="1:16" ht="15">
      <c r="A69" s="22">
        <v>6</v>
      </c>
      <c r="B69" s="100">
        <v>92</v>
      </c>
      <c r="C69" s="101" t="s">
        <v>865</v>
      </c>
      <c r="D69" s="112" t="s">
        <v>58</v>
      </c>
      <c r="E69" s="155">
        <v>581</v>
      </c>
      <c r="F69" s="155"/>
      <c r="G69" s="118">
        <v>50.2</v>
      </c>
      <c r="H69" s="118">
        <v>96.7</v>
      </c>
      <c r="I69" s="118">
        <v>146</v>
      </c>
      <c r="J69" s="118">
        <v>191.2</v>
      </c>
      <c r="K69" s="118"/>
      <c r="L69" s="118">
        <v>191.2</v>
      </c>
      <c r="M69" s="99"/>
      <c r="N69" s="61"/>
      <c r="O69" s="61"/>
      <c r="P69" s="61"/>
    </row>
    <row r="70" spans="1:16" ht="15">
      <c r="A70" s="1"/>
      <c r="B70" s="100"/>
      <c r="C70" s="100"/>
      <c r="D70" s="100"/>
      <c r="E70" s="100"/>
      <c r="F70" s="100"/>
      <c r="G70" s="113">
        <v>50.2</v>
      </c>
      <c r="H70" s="113">
        <v>46.5</v>
      </c>
      <c r="I70" s="113">
        <v>49.3</v>
      </c>
      <c r="J70" s="113">
        <v>45.2</v>
      </c>
      <c r="K70" s="113"/>
      <c r="L70" s="113"/>
      <c r="M70" s="29"/>
      <c r="N70" s="61"/>
      <c r="O70" s="61"/>
      <c r="P70" s="61"/>
    </row>
    <row r="71" spans="1:16" ht="14.25">
      <c r="A71" s="1"/>
      <c r="B71" s="100"/>
      <c r="C71" s="100"/>
      <c r="D71" s="100"/>
      <c r="E71" s="100"/>
      <c r="F71" s="100"/>
      <c r="G71" s="108">
        <v>10.6</v>
      </c>
      <c r="H71" s="108">
        <v>8</v>
      </c>
      <c r="I71" s="108">
        <v>10.5</v>
      </c>
      <c r="J71" s="108">
        <v>7.5</v>
      </c>
      <c r="K71" s="108"/>
      <c r="L71" s="108"/>
      <c r="M71" s="30"/>
      <c r="N71" s="61"/>
      <c r="O71" s="61"/>
      <c r="P71" s="61"/>
    </row>
    <row r="72" spans="1:16" ht="14.25">
      <c r="A72" s="1"/>
      <c r="B72" s="100"/>
      <c r="C72" s="100"/>
      <c r="D72" s="100"/>
      <c r="E72" s="100"/>
      <c r="F72" s="100"/>
      <c r="G72" s="108">
        <v>10.1</v>
      </c>
      <c r="H72" s="108">
        <v>8.4</v>
      </c>
      <c r="I72" s="108">
        <v>8.3</v>
      </c>
      <c r="J72" s="108">
        <v>9.6</v>
      </c>
      <c r="K72" s="108"/>
      <c r="L72" s="108"/>
      <c r="M72" s="30"/>
      <c r="N72" s="61"/>
      <c r="O72" s="61"/>
      <c r="P72" s="61"/>
    </row>
    <row r="73" spans="1:16" ht="14.25">
      <c r="A73" s="1"/>
      <c r="B73" s="100"/>
      <c r="C73" s="100"/>
      <c r="D73" s="100"/>
      <c r="E73" s="100"/>
      <c r="F73" s="100"/>
      <c r="G73" s="108">
        <v>9.9</v>
      </c>
      <c r="H73" s="108">
        <v>10</v>
      </c>
      <c r="I73" s="108">
        <v>10.1</v>
      </c>
      <c r="J73" s="108">
        <v>9.8</v>
      </c>
      <c r="K73" s="108"/>
      <c r="L73" s="108"/>
      <c r="M73" s="30"/>
      <c r="N73" s="61"/>
      <c r="O73" s="61"/>
      <c r="P73" s="61"/>
    </row>
    <row r="74" spans="1:16" ht="14.25">
      <c r="A74" s="1"/>
      <c r="B74" s="100"/>
      <c r="C74" s="100"/>
      <c r="D74" s="100"/>
      <c r="E74" s="100"/>
      <c r="F74" s="100"/>
      <c r="G74" s="108">
        <v>10.3</v>
      </c>
      <c r="H74" s="108">
        <v>9.8</v>
      </c>
      <c r="I74" s="108">
        <v>9.5</v>
      </c>
      <c r="J74" s="108">
        <v>9.4</v>
      </c>
      <c r="K74" s="108"/>
      <c r="L74" s="108"/>
      <c r="M74" s="30"/>
      <c r="N74" s="61"/>
      <c r="O74" s="61"/>
      <c r="P74" s="61"/>
    </row>
    <row r="75" spans="1:16" ht="14.25">
      <c r="A75" s="1"/>
      <c r="B75" s="100"/>
      <c r="C75" s="100"/>
      <c r="D75" s="100"/>
      <c r="E75" s="100"/>
      <c r="F75" s="100"/>
      <c r="G75" s="108">
        <v>9.3</v>
      </c>
      <c r="H75" s="108">
        <v>10.3</v>
      </c>
      <c r="I75" s="108">
        <v>10.9</v>
      </c>
      <c r="J75" s="108">
        <v>8.9</v>
      </c>
      <c r="K75" s="108"/>
      <c r="L75" s="108"/>
      <c r="M75" s="30"/>
      <c r="N75" s="61"/>
      <c r="O75" s="61"/>
      <c r="P75" s="61"/>
    </row>
    <row r="76" spans="1:13" ht="12.75">
      <c r="A76" s="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"/>
    </row>
    <row r="77" spans="1:13" ht="9.75" customHeight="1">
      <c r="A77" s="1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"/>
    </row>
    <row r="78" spans="1:16" ht="15">
      <c r="A78" s="22">
        <v>7</v>
      </c>
      <c r="B78" s="100">
        <v>181</v>
      </c>
      <c r="C78" s="101" t="s">
        <v>796</v>
      </c>
      <c r="D78" s="112" t="s">
        <v>61</v>
      </c>
      <c r="E78" s="155">
        <v>575</v>
      </c>
      <c r="F78" s="155"/>
      <c r="G78" s="118">
        <v>46.5</v>
      </c>
      <c r="H78" s="118">
        <v>95</v>
      </c>
      <c r="I78" s="118">
        <v>144.3</v>
      </c>
      <c r="J78" s="118"/>
      <c r="K78" s="118"/>
      <c r="L78" s="118">
        <v>144.3</v>
      </c>
      <c r="M78" s="99"/>
      <c r="N78" s="61"/>
      <c r="O78" s="61"/>
      <c r="P78" s="61"/>
    </row>
    <row r="79" spans="1:16" ht="15">
      <c r="A79" s="1"/>
      <c r="B79" s="100"/>
      <c r="C79" s="100"/>
      <c r="D79" s="100"/>
      <c r="E79" s="100"/>
      <c r="F79" s="100"/>
      <c r="G79" s="113">
        <v>46.5</v>
      </c>
      <c r="H79" s="113">
        <v>48.5</v>
      </c>
      <c r="I79" s="113">
        <v>49.3</v>
      </c>
      <c r="J79" s="113"/>
      <c r="K79" s="113"/>
      <c r="L79" s="113"/>
      <c r="M79" s="29"/>
      <c r="N79" s="61"/>
      <c r="O79" s="61"/>
      <c r="P79" s="61"/>
    </row>
    <row r="80" spans="1:16" ht="14.25">
      <c r="A80" s="1"/>
      <c r="B80" s="100"/>
      <c r="C80" s="100"/>
      <c r="D80" s="100"/>
      <c r="E80" s="100"/>
      <c r="F80" s="100"/>
      <c r="G80" s="108">
        <v>9.6</v>
      </c>
      <c r="H80" s="108">
        <v>10.5</v>
      </c>
      <c r="I80" s="108">
        <v>10</v>
      </c>
      <c r="J80" s="108"/>
      <c r="K80" s="108"/>
      <c r="L80" s="108"/>
      <c r="M80" s="30"/>
      <c r="N80" s="61"/>
      <c r="O80" s="61"/>
      <c r="P80" s="61"/>
    </row>
    <row r="81" spans="1:16" ht="14.25">
      <c r="A81" s="1"/>
      <c r="B81" s="100"/>
      <c r="C81" s="100"/>
      <c r="D81" s="100"/>
      <c r="E81" s="100"/>
      <c r="F81" s="100"/>
      <c r="G81" s="108">
        <v>8.9</v>
      </c>
      <c r="H81" s="108">
        <v>9.6</v>
      </c>
      <c r="I81" s="108">
        <v>9.6</v>
      </c>
      <c r="J81" s="108"/>
      <c r="K81" s="108"/>
      <c r="L81" s="108"/>
      <c r="M81" s="30"/>
      <c r="N81" s="61"/>
      <c r="O81" s="61"/>
      <c r="P81" s="61"/>
    </row>
    <row r="82" spans="1:16" ht="14.25">
      <c r="A82" s="1"/>
      <c r="B82" s="100"/>
      <c r="C82" s="100"/>
      <c r="D82" s="100"/>
      <c r="E82" s="100"/>
      <c r="F82" s="100"/>
      <c r="G82" s="108">
        <v>10</v>
      </c>
      <c r="H82" s="108">
        <v>9.1</v>
      </c>
      <c r="I82" s="108">
        <v>9.7</v>
      </c>
      <c r="J82" s="108"/>
      <c r="K82" s="108"/>
      <c r="L82" s="108"/>
      <c r="M82" s="30"/>
      <c r="N82" s="61"/>
      <c r="O82" s="61"/>
      <c r="P82" s="61"/>
    </row>
    <row r="83" spans="1:16" ht="14.25">
      <c r="A83" s="1"/>
      <c r="B83" s="100"/>
      <c r="C83" s="100"/>
      <c r="D83" s="100"/>
      <c r="E83" s="100"/>
      <c r="F83" s="100"/>
      <c r="G83" s="108">
        <v>7.9</v>
      </c>
      <c r="H83" s="108">
        <v>9.9</v>
      </c>
      <c r="I83" s="108">
        <v>9.8</v>
      </c>
      <c r="J83" s="108"/>
      <c r="K83" s="108"/>
      <c r="L83" s="108"/>
      <c r="M83" s="30"/>
      <c r="N83" s="61"/>
      <c r="O83" s="61"/>
      <c r="P83" s="61"/>
    </row>
    <row r="84" spans="1:16" ht="14.25">
      <c r="A84" s="1"/>
      <c r="B84" s="100"/>
      <c r="C84" s="100"/>
      <c r="D84" s="100"/>
      <c r="E84" s="100"/>
      <c r="F84" s="100"/>
      <c r="G84" s="108">
        <v>10.1</v>
      </c>
      <c r="H84" s="108">
        <v>9.4</v>
      </c>
      <c r="I84" s="108">
        <v>10.2</v>
      </c>
      <c r="J84" s="108"/>
      <c r="K84" s="108"/>
      <c r="L84" s="108"/>
      <c r="M84" s="30"/>
      <c r="N84" s="61"/>
      <c r="O84" s="61"/>
      <c r="P84" s="61"/>
    </row>
    <row r="85" spans="1:13" ht="12.75">
      <c r="A85" s="1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"/>
    </row>
    <row r="86" spans="1:13" ht="9.75" customHeight="1">
      <c r="A86" s="1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"/>
    </row>
    <row r="87" spans="1:16" ht="15">
      <c r="A87" s="22">
        <v>8</v>
      </c>
      <c r="B87" s="100">
        <v>307</v>
      </c>
      <c r="C87" s="101" t="s">
        <v>788</v>
      </c>
      <c r="D87" s="112" t="s">
        <v>86</v>
      </c>
      <c r="E87" s="155">
        <v>566</v>
      </c>
      <c r="F87" s="155"/>
      <c r="G87" s="118">
        <v>47.3</v>
      </c>
      <c r="H87" s="118">
        <v>94.9</v>
      </c>
      <c r="I87" s="118">
        <v>143.1</v>
      </c>
      <c r="J87" s="118"/>
      <c r="K87" s="118"/>
      <c r="L87" s="118">
        <v>143.1</v>
      </c>
      <c r="M87" s="99"/>
      <c r="N87" s="61"/>
      <c r="O87" s="61"/>
      <c r="P87" s="61"/>
    </row>
    <row r="88" spans="1:16" ht="15">
      <c r="A88" s="1"/>
      <c r="B88" s="100"/>
      <c r="C88" s="100"/>
      <c r="D88" s="100"/>
      <c r="E88" s="100"/>
      <c r="F88" s="100"/>
      <c r="G88" s="113">
        <v>47.3</v>
      </c>
      <c r="H88" s="113">
        <v>47.6</v>
      </c>
      <c r="I88" s="113">
        <v>48.2</v>
      </c>
      <c r="J88" s="113"/>
      <c r="K88" s="113"/>
      <c r="L88" s="113"/>
      <c r="M88" s="29"/>
      <c r="N88" s="61"/>
      <c r="O88" s="61"/>
      <c r="P88" s="61"/>
    </row>
    <row r="89" spans="1:16" ht="14.25">
      <c r="A89" s="1"/>
      <c r="B89" s="100"/>
      <c r="C89" s="100"/>
      <c r="D89" s="100"/>
      <c r="E89" s="100"/>
      <c r="F89" s="100"/>
      <c r="G89" s="108">
        <v>10.3</v>
      </c>
      <c r="H89" s="108">
        <v>8.8</v>
      </c>
      <c r="I89" s="108">
        <v>10.4</v>
      </c>
      <c r="J89" s="108"/>
      <c r="K89" s="108"/>
      <c r="L89" s="108"/>
      <c r="M89" s="30"/>
      <c r="N89" s="61"/>
      <c r="O89" s="61"/>
      <c r="P89" s="61"/>
    </row>
    <row r="90" spans="1:16" ht="14.25">
      <c r="A90" s="1"/>
      <c r="B90" s="100"/>
      <c r="C90" s="100"/>
      <c r="D90" s="100"/>
      <c r="E90" s="100"/>
      <c r="F90" s="100"/>
      <c r="G90" s="108">
        <v>8.4</v>
      </c>
      <c r="H90" s="108">
        <v>10.1</v>
      </c>
      <c r="I90" s="108">
        <v>8.1</v>
      </c>
      <c r="J90" s="108"/>
      <c r="K90" s="108"/>
      <c r="L90" s="108"/>
      <c r="M90" s="30"/>
      <c r="N90" s="61"/>
      <c r="O90" s="61"/>
      <c r="P90" s="61"/>
    </row>
    <row r="91" spans="1:16" ht="14.25">
      <c r="A91" s="1"/>
      <c r="B91" s="100"/>
      <c r="C91" s="100"/>
      <c r="D91" s="100"/>
      <c r="E91" s="100"/>
      <c r="F91" s="100"/>
      <c r="G91" s="108">
        <v>9.1</v>
      </c>
      <c r="H91" s="108">
        <v>9.5</v>
      </c>
      <c r="I91" s="108">
        <v>9.7</v>
      </c>
      <c r="J91" s="108"/>
      <c r="K91" s="108"/>
      <c r="L91" s="108"/>
      <c r="M91" s="30"/>
      <c r="N91" s="61"/>
      <c r="O91" s="61"/>
      <c r="P91" s="61"/>
    </row>
    <row r="92" spans="1:16" ht="14.25">
      <c r="A92" s="1"/>
      <c r="B92" s="100"/>
      <c r="C92" s="100"/>
      <c r="D92" s="100"/>
      <c r="E92" s="100"/>
      <c r="F92" s="100"/>
      <c r="G92" s="108">
        <v>9.7</v>
      </c>
      <c r="H92" s="108">
        <v>9.7</v>
      </c>
      <c r="I92" s="108">
        <v>9.8</v>
      </c>
      <c r="J92" s="108"/>
      <c r="K92" s="108"/>
      <c r="L92" s="108"/>
      <c r="M92" s="30"/>
      <c r="N92" s="61"/>
      <c r="O92" s="61"/>
      <c r="P92" s="61"/>
    </row>
    <row r="93" spans="1:16" ht="14.25">
      <c r="A93" s="1"/>
      <c r="B93" s="100"/>
      <c r="C93" s="100"/>
      <c r="D93" s="100"/>
      <c r="E93" s="100"/>
      <c r="F93" s="100"/>
      <c r="G93" s="108">
        <v>9.8</v>
      </c>
      <c r="H93" s="108">
        <v>9.5</v>
      </c>
      <c r="I93" s="108">
        <v>10.2</v>
      </c>
      <c r="J93" s="108"/>
      <c r="K93" s="108"/>
      <c r="L93" s="108"/>
      <c r="M93" s="30"/>
      <c r="N93" s="61"/>
      <c r="O93" s="61"/>
      <c r="P93" s="61"/>
    </row>
    <row r="95" ht="9.75" customHeight="1"/>
    <row r="96" spans="1:16" ht="12.75">
      <c r="A96" s="26" t="s">
        <v>153</v>
      </c>
      <c r="M96" s="142" t="s">
        <v>34</v>
      </c>
      <c r="N96" s="142"/>
      <c r="O96" s="142"/>
      <c r="P96" s="142"/>
    </row>
  </sheetData>
  <sheetProtection/>
  <mergeCells count="17">
    <mergeCell ref="E69:F69"/>
    <mergeCell ref="E78:F78"/>
    <mergeCell ref="E87:F87"/>
    <mergeCell ref="M96:P96"/>
    <mergeCell ref="E22:F22"/>
    <mergeCell ref="E24:F24"/>
    <mergeCell ref="E33:F33"/>
    <mergeCell ref="E42:F42"/>
    <mergeCell ref="E51:F51"/>
    <mergeCell ref="E60:F60"/>
    <mergeCell ref="A1:K1"/>
    <mergeCell ref="L3:N3"/>
    <mergeCell ref="E8:F8"/>
    <mergeCell ref="A10:A12"/>
    <mergeCell ref="V10:V12"/>
    <mergeCell ref="A14:A16"/>
    <mergeCell ref="V14:V16"/>
  </mergeCells>
  <conditionalFormatting sqref="F11:Q11 F15:Q15">
    <cfRule type="cellIs" priority="10" dxfId="1" operator="equal">
      <formula>1</formula>
    </cfRule>
  </conditionalFormatting>
  <conditionalFormatting sqref="F11:Q11 F15:Q15">
    <cfRule type="cellIs" priority="9" dxfId="0" operator="equal">
      <formula>2</formula>
    </cfRule>
  </conditionalFormatting>
  <conditionalFormatting sqref="S11:U11">
    <cfRule type="cellIs" priority="8" dxfId="1" operator="equal">
      <formula>1</formula>
    </cfRule>
  </conditionalFormatting>
  <conditionalFormatting sqref="S11:U11">
    <cfRule type="cellIs" priority="7" dxfId="0" operator="equal">
      <formula>2</formula>
    </cfRule>
  </conditionalFormatting>
  <conditionalFormatting sqref="S15:U15">
    <cfRule type="cellIs" priority="6" dxfId="1" operator="equal">
      <formula>1</formula>
    </cfRule>
  </conditionalFormatting>
  <conditionalFormatting sqref="S15:U15">
    <cfRule type="cellIs" priority="5" dxfId="0" operator="equal">
      <formula>2</formula>
    </cfRule>
  </conditionalFormatting>
  <conditionalFormatting sqref="R11">
    <cfRule type="cellIs" priority="4" dxfId="1" operator="equal">
      <formula>1</formula>
    </cfRule>
  </conditionalFormatting>
  <conditionalFormatting sqref="R11">
    <cfRule type="cellIs" priority="3" dxfId="0" operator="equal">
      <formula>2</formula>
    </cfRule>
  </conditionalFormatting>
  <conditionalFormatting sqref="R15">
    <cfRule type="cellIs" priority="2" dxfId="1" operator="equal">
      <formula>1</formula>
    </cfRule>
  </conditionalFormatting>
  <conditionalFormatting sqref="R15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875</v>
      </c>
    </row>
    <row r="3" spans="1:7" ht="15.75">
      <c r="A3" s="101" t="s">
        <v>36</v>
      </c>
      <c r="C3" s="102" t="s">
        <v>29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28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61</v>
      </c>
      <c r="C8" s="115">
        <v>181</v>
      </c>
      <c r="D8" s="116" t="s">
        <v>835</v>
      </c>
      <c r="E8" s="117">
        <v>575</v>
      </c>
      <c r="F8" s="157">
        <v>1710</v>
      </c>
    </row>
    <row r="9" spans="3:6" ht="12.75">
      <c r="C9" s="115">
        <v>184</v>
      </c>
      <c r="D9" s="116" t="s">
        <v>876</v>
      </c>
      <c r="E9" s="117">
        <v>571</v>
      </c>
      <c r="F9" s="157"/>
    </row>
    <row r="10" spans="3:6" ht="12.75">
      <c r="C10" s="115">
        <v>185</v>
      </c>
      <c r="D10" s="116" t="s">
        <v>877</v>
      </c>
      <c r="E10" s="117">
        <v>564</v>
      </c>
      <c r="F10" s="157"/>
    </row>
    <row r="11" ht="9.75" customHeight="1"/>
    <row r="12" spans="1:6" ht="14.25">
      <c r="A12" s="106">
        <v>2</v>
      </c>
      <c r="B12" s="114" t="s">
        <v>86</v>
      </c>
      <c r="C12" s="115">
        <v>306</v>
      </c>
      <c r="D12" s="116" t="s">
        <v>832</v>
      </c>
      <c r="E12" s="117">
        <v>575</v>
      </c>
      <c r="F12" s="157">
        <v>1708</v>
      </c>
    </row>
    <row r="13" spans="3:6" ht="12.75">
      <c r="C13" s="115">
        <v>309</v>
      </c>
      <c r="D13" s="116" t="s">
        <v>878</v>
      </c>
      <c r="E13" s="117">
        <v>568</v>
      </c>
      <c r="F13" s="157"/>
    </row>
    <row r="14" spans="3:6" ht="12.75">
      <c r="C14" s="115">
        <v>305</v>
      </c>
      <c r="D14" s="116" t="s">
        <v>879</v>
      </c>
      <c r="E14" s="117">
        <v>565</v>
      </c>
      <c r="F14" s="157"/>
    </row>
    <row r="15" ht="9.75" customHeight="1"/>
    <row r="16" spans="1:6" ht="14.25">
      <c r="A16" s="106">
        <v>3</v>
      </c>
      <c r="B16" s="114" t="s">
        <v>169</v>
      </c>
      <c r="C16" s="115">
        <v>21</v>
      </c>
      <c r="D16" s="116" t="s">
        <v>841</v>
      </c>
      <c r="E16" s="117">
        <v>563</v>
      </c>
      <c r="F16" s="157">
        <v>1665</v>
      </c>
    </row>
    <row r="17" spans="3:6" ht="12.75">
      <c r="C17" s="115">
        <v>19</v>
      </c>
      <c r="D17" s="116" t="s">
        <v>880</v>
      </c>
      <c r="E17" s="117">
        <v>556</v>
      </c>
      <c r="F17" s="157"/>
    </row>
    <row r="18" spans="3:6" ht="12.75">
      <c r="C18" s="115">
        <v>77</v>
      </c>
      <c r="D18" s="116" t="s">
        <v>839</v>
      </c>
      <c r="E18" s="117">
        <v>546</v>
      </c>
      <c r="F18" s="157"/>
    </row>
    <row r="19" ht="9.75" customHeight="1"/>
    <row r="20" spans="1:6" ht="14.25">
      <c r="A20" s="106">
        <v>4</v>
      </c>
      <c r="B20" s="114" t="s">
        <v>186</v>
      </c>
      <c r="C20" s="115">
        <v>38</v>
      </c>
      <c r="D20" s="116" t="s">
        <v>842</v>
      </c>
      <c r="E20" s="117">
        <v>557</v>
      </c>
      <c r="F20" s="157">
        <v>1653</v>
      </c>
    </row>
    <row r="21" spans="3:6" ht="12.75">
      <c r="C21" s="115">
        <v>76</v>
      </c>
      <c r="D21" s="116" t="s">
        <v>881</v>
      </c>
      <c r="E21" s="117">
        <v>549</v>
      </c>
      <c r="F21" s="157"/>
    </row>
    <row r="22" spans="3:6" ht="12.75">
      <c r="C22" s="115">
        <v>37</v>
      </c>
      <c r="D22" s="116" t="s">
        <v>840</v>
      </c>
      <c r="E22" s="117">
        <v>547</v>
      </c>
      <c r="F22" s="157"/>
    </row>
    <row r="23" ht="9.75" customHeight="1"/>
    <row r="24" spans="2:6" ht="12.75">
      <c r="B24" s="154" t="s">
        <v>34</v>
      </c>
      <c r="C24" s="154"/>
      <c r="D24" s="154"/>
      <c r="E24" s="154"/>
      <c r="F24" s="154"/>
    </row>
  </sheetData>
  <sheetProtection/>
  <mergeCells count="7">
    <mergeCell ref="B24:F24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165</v>
      </c>
    </row>
    <row r="3" spans="1:7" ht="15.75">
      <c r="A3" s="17" t="s">
        <v>36</v>
      </c>
      <c r="C3" s="18" t="s">
        <v>9</v>
      </c>
      <c r="E3" s="133" t="s">
        <v>37</v>
      </c>
      <c r="F3" s="133"/>
      <c r="G3" s="133"/>
    </row>
    <row r="4" spans="1:3" ht="15.75">
      <c r="A4" s="17" t="s">
        <v>38</v>
      </c>
      <c r="C4" s="18" t="s">
        <v>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169</v>
      </c>
      <c r="C8" s="32">
        <v>13</v>
      </c>
      <c r="D8" s="33" t="s">
        <v>170</v>
      </c>
      <c r="E8" s="34">
        <v>579</v>
      </c>
      <c r="F8" s="145">
        <v>1728</v>
      </c>
    </row>
    <row r="9" spans="3:6" ht="12.75">
      <c r="C9" s="32">
        <v>17</v>
      </c>
      <c r="D9" s="33" t="s">
        <v>171</v>
      </c>
      <c r="E9" s="34">
        <v>578</v>
      </c>
      <c r="F9" s="145"/>
    </row>
    <row r="10" spans="3:6" ht="12.75">
      <c r="C10" s="32">
        <v>72</v>
      </c>
      <c r="D10" s="33" t="s">
        <v>172</v>
      </c>
      <c r="E10" s="34">
        <v>571</v>
      </c>
      <c r="F10" s="145"/>
    </row>
    <row r="11" ht="9.75" customHeight="1"/>
    <row r="12" spans="1:6" ht="14.25">
      <c r="A12" s="22">
        <v>2</v>
      </c>
      <c r="B12" s="31" t="s">
        <v>61</v>
      </c>
      <c r="C12" s="32">
        <v>178</v>
      </c>
      <c r="D12" s="33" t="s">
        <v>173</v>
      </c>
      <c r="E12" s="34">
        <v>577</v>
      </c>
      <c r="F12" s="145">
        <v>1722</v>
      </c>
    </row>
    <row r="13" spans="3:6" ht="12.75">
      <c r="C13" s="32">
        <v>176</v>
      </c>
      <c r="D13" s="33" t="s">
        <v>174</v>
      </c>
      <c r="E13" s="34">
        <v>576</v>
      </c>
      <c r="F13" s="145"/>
    </row>
    <row r="14" spans="3:6" ht="12.75">
      <c r="C14" s="32">
        <v>177</v>
      </c>
      <c r="D14" s="33" t="s">
        <v>175</v>
      </c>
      <c r="E14" s="34">
        <v>569</v>
      </c>
      <c r="F14" s="145"/>
    </row>
    <row r="15" ht="9.75" customHeight="1"/>
    <row r="16" spans="1:6" ht="14.25">
      <c r="A16" s="22">
        <v>3</v>
      </c>
      <c r="B16" s="31" t="s">
        <v>176</v>
      </c>
      <c r="C16" s="32">
        <v>280</v>
      </c>
      <c r="D16" s="33" t="s">
        <v>177</v>
      </c>
      <c r="E16" s="34">
        <v>580</v>
      </c>
      <c r="F16" s="145">
        <v>1718</v>
      </c>
    </row>
    <row r="17" spans="3:6" ht="12.75">
      <c r="C17" s="32">
        <v>279</v>
      </c>
      <c r="D17" s="33" t="s">
        <v>178</v>
      </c>
      <c r="E17" s="34">
        <v>573</v>
      </c>
      <c r="F17" s="145"/>
    </row>
    <row r="18" spans="3:6" ht="12.75">
      <c r="C18" s="32">
        <v>282</v>
      </c>
      <c r="D18" s="33" t="s">
        <v>179</v>
      </c>
      <c r="E18" s="34">
        <v>565</v>
      </c>
      <c r="F18" s="145"/>
    </row>
    <row r="19" ht="9.75" customHeight="1"/>
    <row r="20" spans="1:6" ht="14.25">
      <c r="A20" s="22">
        <v>4</v>
      </c>
      <c r="B20" s="31" t="s">
        <v>68</v>
      </c>
      <c r="C20" s="32">
        <v>116</v>
      </c>
      <c r="D20" s="33" t="s">
        <v>180</v>
      </c>
      <c r="E20" s="34">
        <v>573</v>
      </c>
      <c r="F20" s="145">
        <v>1710</v>
      </c>
    </row>
    <row r="21" spans="3:6" ht="12.75">
      <c r="C21" s="32">
        <v>117</v>
      </c>
      <c r="D21" s="33" t="s">
        <v>181</v>
      </c>
      <c r="E21" s="34">
        <v>570</v>
      </c>
      <c r="F21" s="145"/>
    </row>
    <row r="22" spans="3:6" ht="12.75">
      <c r="C22" s="32">
        <v>115</v>
      </c>
      <c r="D22" s="33" t="s">
        <v>182</v>
      </c>
      <c r="E22" s="34">
        <v>567</v>
      </c>
      <c r="F22" s="145"/>
    </row>
    <row r="23" ht="9.75" customHeight="1"/>
    <row r="24" spans="1:6" ht="14.25">
      <c r="A24" s="22">
        <v>5</v>
      </c>
      <c r="B24" s="31" t="s">
        <v>86</v>
      </c>
      <c r="C24" s="32">
        <v>310</v>
      </c>
      <c r="D24" s="33" t="s">
        <v>183</v>
      </c>
      <c r="E24" s="34">
        <v>568</v>
      </c>
      <c r="F24" s="145">
        <v>1696</v>
      </c>
    </row>
    <row r="25" spans="3:6" ht="12.75">
      <c r="C25" s="32">
        <v>312</v>
      </c>
      <c r="D25" s="33" t="s">
        <v>184</v>
      </c>
      <c r="E25" s="34">
        <v>566</v>
      </c>
      <c r="F25" s="145"/>
    </row>
    <row r="26" spans="3:6" ht="12.75">
      <c r="C26" s="32">
        <v>311</v>
      </c>
      <c r="D26" s="33" t="s">
        <v>185</v>
      </c>
      <c r="E26" s="34">
        <v>562</v>
      </c>
      <c r="F26" s="145"/>
    </row>
    <row r="27" ht="9.75" customHeight="1"/>
    <row r="28" spans="1:6" ht="14.25">
      <c r="A28" s="22">
        <v>6</v>
      </c>
      <c r="B28" s="31" t="s">
        <v>186</v>
      </c>
      <c r="C28" s="32">
        <v>60</v>
      </c>
      <c r="D28" s="33" t="s">
        <v>187</v>
      </c>
      <c r="E28" s="34">
        <v>569</v>
      </c>
      <c r="F28" s="145">
        <v>1682</v>
      </c>
    </row>
    <row r="29" spans="3:6" ht="12.75">
      <c r="C29" s="32">
        <v>62</v>
      </c>
      <c r="D29" s="33" t="s">
        <v>188</v>
      </c>
      <c r="E29" s="34">
        <v>565</v>
      </c>
      <c r="F29" s="145"/>
    </row>
    <row r="30" spans="3:6" ht="12.75">
      <c r="C30" s="32">
        <v>49</v>
      </c>
      <c r="D30" s="33" t="s">
        <v>189</v>
      </c>
      <c r="E30" s="34">
        <v>548</v>
      </c>
      <c r="F30" s="145"/>
    </row>
    <row r="31" ht="9.75" customHeight="1"/>
    <row r="32" spans="1:6" ht="14.25">
      <c r="A32" s="22">
        <v>7</v>
      </c>
      <c r="B32" s="31" t="s">
        <v>100</v>
      </c>
      <c r="C32" s="32">
        <v>249</v>
      </c>
      <c r="D32" s="33" t="s">
        <v>190</v>
      </c>
      <c r="E32" s="34">
        <v>559</v>
      </c>
      <c r="F32" s="145">
        <v>1620</v>
      </c>
    </row>
    <row r="33" spans="3:6" ht="12.75">
      <c r="C33" s="32">
        <v>250</v>
      </c>
      <c r="D33" s="33" t="s">
        <v>190</v>
      </c>
      <c r="E33" s="34">
        <v>555</v>
      </c>
      <c r="F33" s="145"/>
    </row>
    <row r="34" spans="3:6" ht="12.75">
      <c r="C34" s="32">
        <v>251</v>
      </c>
      <c r="D34" s="33" t="s">
        <v>191</v>
      </c>
      <c r="E34" s="34">
        <v>506</v>
      </c>
      <c r="F34" s="145"/>
    </row>
    <row r="35" ht="9.75" customHeight="1"/>
    <row r="36" spans="1:6" ht="14.25">
      <c r="A36" s="22">
        <v>8</v>
      </c>
      <c r="B36" s="31" t="s">
        <v>192</v>
      </c>
      <c r="C36" s="32">
        <v>85</v>
      </c>
      <c r="D36" s="33" t="s">
        <v>193</v>
      </c>
      <c r="E36" s="34">
        <v>550</v>
      </c>
      <c r="F36" s="145">
        <v>1615</v>
      </c>
    </row>
    <row r="37" spans="3:6" ht="12.75">
      <c r="C37" s="32">
        <v>59</v>
      </c>
      <c r="D37" s="33" t="s">
        <v>194</v>
      </c>
      <c r="E37" s="34">
        <v>537</v>
      </c>
      <c r="F37" s="145"/>
    </row>
    <row r="38" spans="3:6" ht="12.75">
      <c r="C38" s="32">
        <v>61</v>
      </c>
      <c r="D38" s="33" t="s">
        <v>195</v>
      </c>
      <c r="E38" s="34">
        <v>528</v>
      </c>
      <c r="F38" s="145"/>
    </row>
    <row r="39" ht="9.75" customHeight="1"/>
    <row r="40" spans="1:6" ht="14.25">
      <c r="A40" s="22">
        <v>9</v>
      </c>
      <c r="B40" s="31" t="s">
        <v>196</v>
      </c>
      <c r="C40" s="32">
        <v>346</v>
      </c>
      <c r="D40" s="33" t="s">
        <v>197</v>
      </c>
      <c r="E40" s="34">
        <v>525</v>
      </c>
      <c r="F40" s="145">
        <v>1522</v>
      </c>
    </row>
    <row r="41" spans="3:6" ht="12.75">
      <c r="C41" s="32">
        <v>348</v>
      </c>
      <c r="D41" s="33" t="s">
        <v>198</v>
      </c>
      <c r="E41" s="34">
        <v>504</v>
      </c>
      <c r="F41" s="145"/>
    </row>
    <row r="42" spans="3:6" ht="12.75">
      <c r="C42" s="32">
        <v>345</v>
      </c>
      <c r="D42" s="33" t="s">
        <v>199</v>
      </c>
      <c r="E42" s="34">
        <v>493</v>
      </c>
      <c r="F42" s="145"/>
    </row>
    <row r="43" ht="9.75" customHeight="1"/>
    <row r="44" spans="1:6" ht="14.25">
      <c r="A44" s="22">
        <v>10</v>
      </c>
      <c r="B44" s="31" t="s">
        <v>200</v>
      </c>
      <c r="C44" s="32">
        <v>347</v>
      </c>
      <c r="D44" s="33" t="s">
        <v>201</v>
      </c>
      <c r="E44" s="34">
        <v>509</v>
      </c>
      <c r="F44" s="145">
        <v>1463</v>
      </c>
    </row>
    <row r="45" spans="3:6" ht="12.75">
      <c r="C45" s="32">
        <v>351</v>
      </c>
      <c r="D45" s="33" t="s">
        <v>202</v>
      </c>
      <c r="E45" s="34">
        <v>505</v>
      </c>
      <c r="F45" s="145"/>
    </row>
    <row r="46" spans="3:6" ht="12.75">
      <c r="C46" s="32">
        <v>349</v>
      </c>
      <c r="D46" s="33" t="s">
        <v>203</v>
      </c>
      <c r="E46" s="34">
        <v>449</v>
      </c>
      <c r="F46" s="145"/>
    </row>
    <row r="47" ht="9.75" customHeight="1"/>
    <row r="48" spans="2:6" ht="12.75">
      <c r="B48" s="134" t="s">
        <v>34</v>
      </c>
      <c r="C48" s="134"/>
      <c r="D48" s="134"/>
      <c r="E48" s="134"/>
      <c r="F48" s="134"/>
    </row>
  </sheetData>
  <sheetProtection/>
  <mergeCells count="13">
    <mergeCell ref="A1:G1"/>
    <mergeCell ref="E3:G3"/>
    <mergeCell ref="F8:F10"/>
    <mergeCell ref="F12:F14"/>
    <mergeCell ref="F16:F18"/>
    <mergeCell ref="F20:F22"/>
    <mergeCell ref="B48:F48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K3" sqref="K3:M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7" width="3.421875" style="100" customWidth="1"/>
    <col min="8" max="8" width="5.140625" style="100" customWidth="1"/>
    <col min="9" max="11" width="3.421875" style="100" customWidth="1"/>
    <col min="12" max="12" width="5.140625" style="100" customWidth="1"/>
    <col min="13" max="13" width="7.28125" style="100" customWidth="1"/>
    <col min="14" max="14" width="7.57421875" style="100" customWidth="1"/>
    <col min="15" max="16384" width="9.140625" style="100" customWidth="1"/>
  </cols>
  <sheetData>
    <row r="1" spans="1:13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3" ht="15.75">
      <c r="A2" s="101" t="s">
        <v>35</v>
      </c>
      <c r="C2" s="102">
        <v>17</v>
      </c>
    </row>
    <row r="3" spans="1:13" ht="15.75">
      <c r="A3" s="101" t="s">
        <v>36</v>
      </c>
      <c r="C3" s="102" t="s">
        <v>31</v>
      </c>
      <c r="K3" s="153" t="s">
        <v>37</v>
      </c>
      <c r="L3" s="153"/>
      <c r="M3" s="153"/>
    </row>
    <row r="4" spans="1:3" ht="15.75">
      <c r="A4" s="101" t="s">
        <v>38</v>
      </c>
      <c r="C4" s="102" t="s">
        <v>28</v>
      </c>
    </row>
    <row r="6" spans="1:13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207</v>
      </c>
      <c r="I6" s="104" t="s">
        <v>43</v>
      </c>
      <c r="J6" s="104" t="s">
        <v>44</v>
      </c>
      <c r="K6" s="104" t="s">
        <v>45</v>
      </c>
      <c r="L6" s="104" t="s">
        <v>207</v>
      </c>
      <c r="M6" s="104" t="s">
        <v>49</v>
      </c>
    </row>
    <row r="7" ht="7.5" customHeight="1"/>
    <row r="8" spans="1:13" ht="15">
      <c r="A8" s="106">
        <v>1</v>
      </c>
      <c r="B8" s="100">
        <v>355</v>
      </c>
      <c r="C8" s="101" t="s">
        <v>70</v>
      </c>
      <c r="D8" s="107" t="s">
        <v>71</v>
      </c>
      <c r="E8" s="100">
        <v>97</v>
      </c>
      <c r="F8" s="100">
        <v>95</v>
      </c>
      <c r="G8" s="100">
        <v>96</v>
      </c>
      <c r="H8" s="113">
        <v>288</v>
      </c>
      <c r="I8" s="100">
        <v>96</v>
      </c>
      <c r="J8" s="100">
        <v>99</v>
      </c>
      <c r="K8" s="100">
        <v>97</v>
      </c>
      <c r="L8" s="113">
        <v>292</v>
      </c>
      <c r="M8" s="119">
        <v>580</v>
      </c>
    </row>
    <row r="9" ht="12.75">
      <c r="M9" s="110" t="s">
        <v>62</v>
      </c>
    </row>
    <row r="10" spans="1:13" ht="15">
      <c r="A10" s="106">
        <v>2</v>
      </c>
      <c r="B10" s="100">
        <v>39</v>
      </c>
      <c r="C10" s="101" t="s">
        <v>215</v>
      </c>
      <c r="D10" s="107" t="s">
        <v>216</v>
      </c>
      <c r="E10" s="100">
        <v>94</v>
      </c>
      <c r="F10" s="100">
        <v>96</v>
      </c>
      <c r="G10" s="100">
        <v>95</v>
      </c>
      <c r="H10" s="113">
        <v>285</v>
      </c>
      <c r="I10" s="100">
        <v>98</v>
      </c>
      <c r="J10" s="100">
        <v>98</v>
      </c>
      <c r="K10" s="100">
        <v>98</v>
      </c>
      <c r="L10" s="113">
        <v>294</v>
      </c>
      <c r="M10" s="119">
        <v>579</v>
      </c>
    </row>
    <row r="11" ht="12.75">
      <c r="M11" s="110" t="s">
        <v>69</v>
      </c>
    </row>
    <row r="12" spans="1:13" ht="15">
      <c r="A12" s="106">
        <v>3</v>
      </c>
      <c r="B12" s="100">
        <v>100</v>
      </c>
      <c r="C12" s="101" t="s">
        <v>882</v>
      </c>
      <c r="D12" s="107" t="s">
        <v>883</v>
      </c>
      <c r="E12" s="100">
        <v>99</v>
      </c>
      <c r="F12" s="100">
        <v>91</v>
      </c>
      <c r="G12" s="100">
        <v>95</v>
      </c>
      <c r="H12" s="113">
        <v>285</v>
      </c>
      <c r="I12" s="100">
        <v>96</v>
      </c>
      <c r="J12" s="100">
        <v>96</v>
      </c>
      <c r="K12" s="100">
        <v>96</v>
      </c>
      <c r="L12" s="113">
        <v>288</v>
      </c>
      <c r="M12" s="119">
        <v>573</v>
      </c>
    </row>
    <row r="13" ht="12.75">
      <c r="M13" s="110" t="s">
        <v>81</v>
      </c>
    </row>
    <row r="14" spans="1:13" ht="15">
      <c r="A14" s="106">
        <v>4</v>
      </c>
      <c r="B14" s="100">
        <v>370</v>
      </c>
      <c r="C14" s="101" t="s">
        <v>94</v>
      </c>
      <c r="D14" s="107" t="s">
        <v>95</v>
      </c>
      <c r="E14" s="100">
        <v>95</v>
      </c>
      <c r="F14" s="100">
        <v>93</v>
      </c>
      <c r="G14" s="100">
        <v>96</v>
      </c>
      <c r="H14" s="113">
        <v>284</v>
      </c>
      <c r="I14" s="100">
        <v>96</v>
      </c>
      <c r="J14" s="100">
        <v>96</v>
      </c>
      <c r="K14" s="100">
        <v>95</v>
      </c>
      <c r="L14" s="113">
        <v>287</v>
      </c>
      <c r="M14" s="119">
        <v>571</v>
      </c>
    </row>
    <row r="15" ht="12.75">
      <c r="M15" s="110" t="s">
        <v>72</v>
      </c>
    </row>
    <row r="16" spans="1:13" ht="15">
      <c r="A16" s="106">
        <v>5</v>
      </c>
      <c r="B16" s="100">
        <v>99</v>
      </c>
      <c r="C16" s="101" t="s">
        <v>884</v>
      </c>
      <c r="D16" s="107" t="s">
        <v>883</v>
      </c>
      <c r="E16" s="100">
        <v>98</v>
      </c>
      <c r="F16" s="100">
        <v>94</v>
      </c>
      <c r="G16" s="100">
        <v>93</v>
      </c>
      <c r="H16" s="113">
        <v>285</v>
      </c>
      <c r="I16" s="100">
        <v>94</v>
      </c>
      <c r="J16" s="100">
        <v>97</v>
      </c>
      <c r="K16" s="100">
        <v>94</v>
      </c>
      <c r="L16" s="113">
        <v>285</v>
      </c>
      <c r="M16" s="119">
        <v>570</v>
      </c>
    </row>
    <row r="17" ht="12.75">
      <c r="M17" s="110" t="s">
        <v>90</v>
      </c>
    </row>
    <row r="18" spans="1:13" ht="15">
      <c r="A18" s="106">
        <v>6</v>
      </c>
      <c r="B18" s="100">
        <v>40</v>
      </c>
      <c r="C18" s="101" t="s">
        <v>229</v>
      </c>
      <c r="D18" s="107" t="s">
        <v>216</v>
      </c>
      <c r="E18" s="100">
        <v>93</v>
      </c>
      <c r="F18" s="100">
        <v>93</v>
      </c>
      <c r="G18" s="100">
        <v>94</v>
      </c>
      <c r="H18" s="113">
        <v>280</v>
      </c>
      <c r="I18" s="100">
        <v>93</v>
      </c>
      <c r="J18" s="100">
        <v>97</v>
      </c>
      <c r="K18" s="100">
        <v>98</v>
      </c>
      <c r="L18" s="113">
        <v>288</v>
      </c>
      <c r="M18" s="119">
        <v>568</v>
      </c>
    </row>
    <row r="19" ht="12.75">
      <c r="M19" s="110" t="s">
        <v>69</v>
      </c>
    </row>
    <row r="20" spans="1:13" ht="15">
      <c r="A20" s="106">
        <v>7</v>
      </c>
      <c r="B20" s="100">
        <v>278</v>
      </c>
      <c r="C20" s="101" t="s">
        <v>246</v>
      </c>
      <c r="D20" s="107" t="s">
        <v>51</v>
      </c>
      <c r="E20" s="100">
        <v>94</v>
      </c>
      <c r="F20" s="100">
        <v>93</v>
      </c>
      <c r="G20" s="100">
        <v>94</v>
      </c>
      <c r="H20" s="113">
        <v>281</v>
      </c>
      <c r="I20" s="100">
        <v>99</v>
      </c>
      <c r="J20" s="100">
        <v>92</v>
      </c>
      <c r="K20" s="100">
        <v>93</v>
      </c>
      <c r="L20" s="113">
        <v>284</v>
      </c>
      <c r="M20" s="119">
        <v>565</v>
      </c>
    </row>
    <row r="21" ht="12.75">
      <c r="M21" s="110" t="s">
        <v>69</v>
      </c>
    </row>
    <row r="22" spans="1:13" ht="15">
      <c r="A22" s="106">
        <v>8</v>
      </c>
      <c r="B22" s="100">
        <v>74</v>
      </c>
      <c r="C22" s="101" t="s">
        <v>885</v>
      </c>
      <c r="D22" s="107" t="s">
        <v>76</v>
      </c>
      <c r="E22" s="100">
        <v>90</v>
      </c>
      <c r="F22" s="100">
        <v>91</v>
      </c>
      <c r="G22" s="100">
        <v>92</v>
      </c>
      <c r="H22" s="113">
        <v>273</v>
      </c>
      <c r="I22" s="100">
        <v>97</v>
      </c>
      <c r="J22" s="100">
        <v>94</v>
      </c>
      <c r="K22" s="100">
        <v>97</v>
      </c>
      <c r="L22" s="113">
        <v>288</v>
      </c>
      <c r="M22" s="119">
        <v>561</v>
      </c>
    </row>
    <row r="23" ht="12.75">
      <c r="M23" s="110" t="s">
        <v>52</v>
      </c>
    </row>
    <row r="24" spans="1:13" ht="15">
      <c r="A24" s="106">
        <v>9</v>
      </c>
      <c r="B24" s="100">
        <v>372</v>
      </c>
      <c r="C24" s="101" t="s">
        <v>276</v>
      </c>
      <c r="D24" s="107" t="s">
        <v>95</v>
      </c>
      <c r="E24" s="100">
        <v>94</v>
      </c>
      <c r="F24" s="100">
        <v>87</v>
      </c>
      <c r="G24" s="100">
        <v>93</v>
      </c>
      <c r="H24" s="113">
        <v>274</v>
      </c>
      <c r="I24" s="100">
        <v>96</v>
      </c>
      <c r="J24" s="100">
        <v>97</v>
      </c>
      <c r="K24" s="100">
        <v>92</v>
      </c>
      <c r="L24" s="113">
        <v>285</v>
      </c>
      <c r="M24" s="119">
        <v>559</v>
      </c>
    </row>
    <row r="25" ht="12.75">
      <c r="M25" s="110" t="s">
        <v>87</v>
      </c>
    </row>
    <row r="26" spans="1:13" ht="15">
      <c r="A26" s="106">
        <v>10</v>
      </c>
      <c r="B26" s="100">
        <v>102</v>
      </c>
      <c r="C26" s="101" t="s">
        <v>886</v>
      </c>
      <c r="D26" s="107" t="s">
        <v>883</v>
      </c>
      <c r="E26" s="100">
        <v>95</v>
      </c>
      <c r="F26" s="100">
        <v>95</v>
      </c>
      <c r="G26" s="100">
        <v>96</v>
      </c>
      <c r="H26" s="113">
        <v>286</v>
      </c>
      <c r="I26" s="100">
        <v>90</v>
      </c>
      <c r="J26" s="100">
        <v>91</v>
      </c>
      <c r="K26" s="100">
        <v>91</v>
      </c>
      <c r="L26" s="113">
        <v>272</v>
      </c>
      <c r="M26" s="119">
        <v>558</v>
      </c>
    </row>
    <row r="27" ht="12.75">
      <c r="M27" s="110" t="s">
        <v>69</v>
      </c>
    </row>
    <row r="28" spans="1:13" ht="15">
      <c r="A28" s="106">
        <v>11</v>
      </c>
      <c r="B28" s="100">
        <v>371</v>
      </c>
      <c r="C28" s="101" t="s">
        <v>96</v>
      </c>
      <c r="D28" s="107" t="s">
        <v>95</v>
      </c>
      <c r="E28" s="100">
        <v>95</v>
      </c>
      <c r="F28" s="100">
        <v>90</v>
      </c>
      <c r="G28" s="100">
        <v>92</v>
      </c>
      <c r="H28" s="113">
        <v>277</v>
      </c>
      <c r="I28" s="100">
        <v>96</v>
      </c>
      <c r="J28" s="100">
        <v>94</v>
      </c>
      <c r="K28" s="100">
        <v>91</v>
      </c>
      <c r="L28" s="113">
        <v>281</v>
      </c>
      <c r="M28" s="119">
        <v>558</v>
      </c>
    </row>
    <row r="29" ht="12.75">
      <c r="M29" s="110" t="s">
        <v>87</v>
      </c>
    </row>
    <row r="30" spans="1:13" ht="15">
      <c r="A30" s="106">
        <v>12</v>
      </c>
      <c r="B30" s="100">
        <v>282</v>
      </c>
      <c r="C30" s="101" t="s">
        <v>92</v>
      </c>
      <c r="D30" s="107" t="s">
        <v>51</v>
      </c>
      <c r="E30" s="100">
        <v>87</v>
      </c>
      <c r="F30" s="100">
        <v>91</v>
      </c>
      <c r="G30" s="100">
        <v>92</v>
      </c>
      <c r="H30" s="113">
        <v>270</v>
      </c>
      <c r="I30" s="100">
        <v>98</v>
      </c>
      <c r="J30" s="100">
        <v>96</v>
      </c>
      <c r="K30" s="100">
        <v>94</v>
      </c>
      <c r="L30" s="113">
        <v>288</v>
      </c>
      <c r="M30" s="119">
        <v>558</v>
      </c>
    </row>
    <row r="31" ht="12.75">
      <c r="M31" s="110" t="s">
        <v>93</v>
      </c>
    </row>
    <row r="32" spans="1:13" ht="15">
      <c r="A32" s="106">
        <v>13</v>
      </c>
      <c r="B32" s="100">
        <v>354</v>
      </c>
      <c r="C32" s="101" t="s">
        <v>250</v>
      </c>
      <c r="D32" s="107" t="s">
        <v>71</v>
      </c>
      <c r="E32" s="100">
        <v>94</v>
      </c>
      <c r="F32" s="100">
        <v>93</v>
      </c>
      <c r="G32" s="100">
        <v>95</v>
      </c>
      <c r="H32" s="113">
        <v>282</v>
      </c>
      <c r="I32" s="100">
        <v>92</v>
      </c>
      <c r="J32" s="100">
        <v>93</v>
      </c>
      <c r="K32" s="100">
        <v>89</v>
      </c>
      <c r="L32" s="113">
        <v>274</v>
      </c>
      <c r="M32" s="119">
        <v>556</v>
      </c>
    </row>
    <row r="33" ht="12.75">
      <c r="M33" s="110" t="s">
        <v>81</v>
      </c>
    </row>
    <row r="34" spans="1:13" ht="15">
      <c r="A34" s="106">
        <v>14</v>
      </c>
      <c r="B34" s="100">
        <v>395</v>
      </c>
      <c r="C34" s="101" t="s">
        <v>235</v>
      </c>
      <c r="D34" s="107" t="s">
        <v>83</v>
      </c>
      <c r="E34" s="100">
        <v>92</v>
      </c>
      <c r="F34" s="100">
        <v>95</v>
      </c>
      <c r="G34" s="100">
        <v>94</v>
      </c>
      <c r="H34" s="113">
        <v>281</v>
      </c>
      <c r="I34" s="100">
        <v>94</v>
      </c>
      <c r="J34" s="100">
        <v>93</v>
      </c>
      <c r="K34" s="100">
        <v>88</v>
      </c>
      <c r="L34" s="113">
        <v>275</v>
      </c>
      <c r="M34" s="119">
        <v>556</v>
      </c>
    </row>
    <row r="35" ht="12.75">
      <c r="M35" s="110" t="s">
        <v>106</v>
      </c>
    </row>
    <row r="36" spans="1:13" ht="15">
      <c r="A36" s="106">
        <v>15</v>
      </c>
      <c r="B36" s="100">
        <v>101</v>
      </c>
      <c r="C36" s="101" t="s">
        <v>887</v>
      </c>
      <c r="D36" s="107" t="s">
        <v>883</v>
      </c>
      <c r="E36" s="100">
        <v>96</v>
      </c>
      <c r="F36" s="100">
        <v>96</v>
      </c>
      <c r="G36" s="100">
        <v>92</v>
      </c>
      <c r="H36" s="113">
        <v>284</v>
      </c>
      <c r="I36" s="100">
        <v>91</v>
      </c>
      <c r="J36" s="100">
        <v>90</v>
      </c>
      <c r="K36" s="100">
        <v>90</v>
      </c>
      <c r="L36" s="113">
        <v>271</v>
      </c>
      <c r="M36" s="119">
        <v>555</v>
      </c>
    </row>
    <row r="37" ht="12.75">
      <c r="M37" s="110" t="s">
        <v>84</v>
      </c>
    </row>
    <row r="38" spans="1:13" ht="15">
      <c r="A38" s="106">
        <v>16</v>
      </c>
      <c r="B38" s="100">
        <v>258</v>
      </c>
      <c r="C38" s="101" t="s">
        <v>243</v>
      </c>
      <c r="D38" s="107" t="s">
        <v>176</v>
      </c>
      <c r="E38" s="100">
        <v>89</v>
      </c>
      <c r="F38" s="100">
        <v>89</v>
      </c>
      <c r="G38" s="100">
        <v>94</v>
      </c>
      <c r="H38" s="113">
        <v>272</v>
      </c>
      <c r="I38" s="100">
        <v>92</v>
      </c>
      <c r="J38" s="100">
        <v>95</v>
      </c>
      <c r="K38" s="100">
        <v>92</v>
      </c>
      <c r="L38" s="113">
        <v>279</v>
      </c>
      <c r="M38" s="119">
        <v>551</v>
      </c>
    </row>
    <row r="39" ht="12.75">
      <c r="M39" s="110" t="s">
        <v>87</v>
      </c>
    </row>
    <row r="40" spans="1:13" ht="15">
      <c r="A40" s="106">
        <v>17</v>
      </c>
      <c r="B40" s="100">
        <v>259</v>
      </c>
      <c r="C40" s="101" t="s">
        <v>888</v>
      </c>
      <c r="D40" s="107" t="s">
        <v>818</v>
      </c>
      <c r="E40" s="100">
        <v>94</v>
      </c>
      <c r="F40" s="100">
        <v>91</v>
      </c>
      <c r="G40" s="100">
        <v>90</v>
      </c>
      <c r="H40" s="113">
        <v>275</v>
      </c>
      <c r="I40" s="100">
        <v>91</v>
      </c>
      <c r="J40" s="100">
        <v>91</v>
      </c>
      <c r="K40" s="100">
        <v>89</v>
      </c>
      <c r="L40" s="113">
        <v>271</v>
      </c>
      <c r="M40" s="119">
        <v>546</v>
      </c>
    </row>
    <row r="41" ht="12.75">
      <c r="M41" s="110" t="s">
        <v>121</v>
      </c>
    </row>
    <row r="42" spans="1:13" ht="15">
      <c r="A42" s="106">
        <v>18</v>
      </c>
      <c r="B42" s="100">
        <v>247</v>
      </c>
      <c r="C42" s="101" t="s">
        <v>240</v>
      </c>
      <c r="D42" s="107" t="s">
        <v>100</v>
      </c>
      <c r="E42" s="100">
        <v>89</v>
      </c>
      <c r="F42" s="100">
        <v>94</v>
      </c>
      <c r="G42" s="100">
        <v>90</v>
      </c>
      <c r="H42" s="113">
        <v>273</v>
      </c>
      <c r="I42" s="100">
        <v>93</v>
      </c>
      <c r="J42" s="100">
        <v>89</v>
      </c>
      <c r="K42" s="100">
        <v>89</v>
      </c>
      <c r="L42" s="113">
        <v>271</v>
      </c>
      <c r="M42" s="119">
        <v>544</v>
      </c>
    </row>
    <row r="43" ht="12.75">
      <c r="M43" s="110" t="s">
        <v>114</v>
      </c>
    </row>
    <row r="44" spans="1:13" ht="15">
      <c r="A44" s="106">
        <v>19</v>
      </c>
      <c r="B44" s="100">
        <v>103</v>
      </c>
      <c r="C44" s="101" t="s">
        <v>117</v>
      </c>
      <c r="D44" s="107" t="s">
        <v>883</v>
      </c>
      <c r="E44" s="100">
        <v>93</v>
      </c>
      <c r="F44" s="100">
        <v>88</v>
      </c>
      <c r="G44" s="100">
        <v>88</v>
      </c>
      <c r="H44" s="113">
        <v>269</v>
      </c>
      <c r="I44" s="100">
        <v>92</v>
      </c>
      <c r="J44" s="100">
        <v>90</v>
      </c>
      <c r="K44" s="100">
        <v>90</v>
      </c>
      <c r="L44" s="113">
        <v>272</v>
      </c>
      <c r="M44" s="119">
        <v>541</v>
      </c>
    </row>
    <row r="45" ht="12.75">
      <c r="M45" s="110" t="s">
        <v>106</v>
      </c>
    </row>
    <row r="46" spans="1:13" ht="15">
      <c r="A46" s="106">
        <v>20</v>
      </c>
      <c r="B46" s="100">
        <v>429</v>
      </c>
      <c r="C46" s="101" t="s">
        <v>889</v>
      </c>
      <c r="D46" s="107" t="s">
        <v>76</v>
      </c>
      <c r="E46" s="100">
        <v>91</v>
      </c>
      <c r="F46" s="100">
        <v>96</v>
      </c>
      <c r="G46" s="100">
        <v>97</v>
      </c>
      <c r="H46" s="113">
        <v>284</v>
      </c>
      <c r="I46" s="100">
        <v>88</v>
      </c>
      <c r="J46" s="100">
        <v>73</v>
      </c>
      <c r="K46" s="100">
        <v>87</v>
      </c>
      <c r="L46" s="113">
        <v>248</v>
      </c>
      <c r="M46" s="119">
        <v>532</v>
      </c>
    </row>
    <row r="47" ht="12.75">
      <c r="M47" s="110" t="s">
        <v>87</v>
      </c>
    </row>
    <row r="48" spans="1:13" ht="12.75">
      <c r="A48" s="111" t="s">
        <v>255</v>
      </c>
      <c r="J48" s="154" t="s">
        <v>34</v>
      </c>
      <c r="K48" s="154"/>
      <c r="L48" s="154"/>
      <c r="M48" s="154"/>
    </row>
  </sheetData>
  <sheetProtection/>
  <mergeCells count="3">
    <mergeCell ref="A1:M1"/>
    <mergeCell ref="K3:M3"/>
    <mergeCell ref="J48:M48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890</v>
      </c>
    </row>
    <row r="3" spans="1:7" ht="15.75">
      <c r="A3" s="101" t="s">
        <v>36</v>
      </c>
      <c r="C3" s="102" t="s">
        <v>31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28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54</v>
      </c>
      <c r="C8" s="115">
        <v>39</v>
      </c>
      <c r="D8" s="116" t="s">
        <v>268</v>
      </c>
      <c r="E8" s="117">
        <v>579</v>
      </c>
      <c r="F8" s="157">
        <v>1708</v>
      </c>
    </row>
    <row r="9" spans="3:6" ht="12.75">
      <c r="C9" s="115">
        <v>40</v>
      </c>
      <c r="D9" s="116" t="s">
        <v>270</v>
      </c>
      <c r="E9" s="117">
        <v>568</v>
      </c>
      <c r="F9" s="157"/>
    </row>
    <row r="10" spans="3:6" ht="12.75">
      <c r="C10" s="115">
        <v>74</v>
      </c>
      <c r="D10" s="116" t="s">
        <v>891</v>
      </c>
      <c r="E10" s="117">
        <v>561</v>
      </c>
      <c r="F10" s="157"/>
    </row>
    <row r="11" ht="9.75" customHeight="1"/>
    <row r="12" spans="1:6" ht="14.25">
      <c r="A12" s="106">
        <v>2</v>
      </c>
      <c r="B12" s="114" t="s">
        <v>95</v>
      </c>
      <c r="C12" s="115">
        <v>370</v>
      </c>
      <c r="D12" s="116" t="s">
        <v>892</v>
      </c>
      <c r="E12" s="117">
        <v>571</v>
      </c>
      <c r="F12" s="157">
        <v>1688</v>
      </c>
    </row>
    <row r="13" spans="3:6" ht="12.75">
      <c r="C13" s="115">
        <v>372</v>
      </c>
      <c r="D13" s="116" t="s">
        <v>893</v>
      </c>
      <c r="E13" s="117">
        <v>559</v>
      </c>
      <c r="F13" s="157"/>
    </row>
    <row r="14" spans="3:6" ht="12.75">
      <c r="C14" s="115">
        <v>371</v>
      </c>
      <c r="D14" s="116" t="s">
        <v>894</v>
      </c>
      <c r="E14" s="117">
        <v>558</v>
      </c>
      <c r="F14" s="157"/>
    </row>
    <row r="15" ht="9.75" customHeight="1"/>
    <row r="16" spans="1:6" ht="14.25">
      <c r="A16" s="106">
        <v>3</v>
      </c>
      <c r="B16" s="114" t="s">
        <v>176</v>
      </c>
      <c r="C16" s="115">
        <v>278</v>
      </c>
      <c r="D16" s="116" t="s">
        <v>280</v>
      </c>
      <c r="E16" s="117">
        <v>565</v>
      </c>
      <c r="F16" s="157">
        <v>1674</v>
      </c>
    </row>
    <row r="17" spans="3:6" ht="12.75">
      <c r="C17" s="115">
        <v>282</v>
      </c>
      <c r="D17" s="116" t="s">
        <v>179</v>
      </c>
      <c r="E17" s="117">
        <v>558</v>
      </c>
      <c r="F17" s="157"/>
    </row>
    <row r="18" spans="3:6" ht="12.75">
      <c r="C18" s="115">
        <v>258</v>
      </c>
      <c r="D18" s="116" t="s">
        <v>281</v>
      </c>
      <c r="E18" s="117">
        <v>551</v>
      </c>
      <c r="F18" s="157"/>
    </row>
    <row r="19" ht="9.75" customHeight="1"/>
    <row r="20" spans="2:6" ht="12.75">
      <c r="B20" s="154" t="s">
        <v>34</v>
      </c>
      <c r="C20" s="154"/>
      <c r="D20" s="154"/>
      <c r="E20" s="154"/>
      <c r="F20" s="154"/>
    </row>
  </sheetData>
  <sheetProtection/>
  <mergeCells count="6">
    <mergeCell ref="A1:G1"/>
    <mergeCell ref="E3:G3"/>
    <mergeCell ref="F8:F10"/>
    <mergeCell ref="F12:F14"/>
    <mergeCell ref="F16:F18"/>
    <mergeCell ref="B20:F20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10" width="5.7109375" style="100" customWidth="1"/>
    <col min="11" max="11" width="9.00390625" style="100" customWidth="1"/>
    <col min="12" max="12" width="7.57421875" style="100" customWidth="1"/>
    <col min="13" max="16384" width="9.140625" style="100" customWidth="1"/>
  </cols>
  <sheetData>
    <row r="1" spans="1:10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3" ht="15.75">
      <c r="A2" s="101" t="s">
        <v>35</v>
      </c>
      <c r="C2" s="102">
        <v>18</v>
      </c>
    </row>
    <row r="3" spans="1:11" ht="15.75">
      <c r="A3" s="101" t="s">
        <v>36</v>
      </c>
      <c r="C3" s="102" t="s">
        <v>30</v>
      </c>
      <c r="J3" s="153" t="s">
        <v>37</v>
      </c>
      <c r="K3" s="153"/>
    </row>
    <row r="4" spans="1:3" ht="15.75">
      <c r="A4" s="101" t="s">
        <v>38</v>
      </c>
      <c r="C4" s="102" t="s">
        <v>28</v>
      </c>
    </row>
    <row r="6" spans="1:11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47</v>
      </c>
      <c r="J6" s="104" t="s">
        <v>48</v>
      </c>
      <c r="K6" s="104" t="s">
        <v>49</v>
      </c>
    </row>
    <row r="7" ht="7.5" customHeight="1"/>
    <row r="8" spans="1:11" ht="15">
      <c r="A8" s="106">
        <v>1</v>
      </c>
      <c r="B8" s="100">
        <v>23</v>
      </c>
      <c r="C8" s="101" t="s">
        <v>560</v>
      </c>
      <c r="D8" s="107" t="s">
        <v>216</v>
      </c>
      <c r="E8" s="108">
        <v>103.9</v>
      </c>
      <c r="F8" s="108">
        <v>105.3</v>
      </c>
      <c r="G8" s="108">
        <v>103.7</v>
      </c>
      <c r="H8" s="108">
        <v>104.1</v>
      </c>
      <c r="I8" s="108">
        <v>105</v>
      </c>
      <c r="J8" s="108">
        <v>105.5</v>
      </c>
      <c r="K8" s="118">
        <v>627.5</v>
      </c>
    </row>
    <row r="9" ht="12.75">
      <c r="K9" s="110" t="s">
        <v>544</v>
      </c>
    </row>
    <row r="10" spans="1:11" ht="15">
      <c r="A10" s="106">
        <v>2</v>
      </c>
      <c r="B10" s="100">
        <v>47</v>
      </c>
      <c r="C10" s="101" t="s">
        <v>518</v>
      </c>
      <c r="D10" s="107" t="s">
        <v>125</v>
      </c>
      <c r="E10" s="108">
        <v>106.1</v>
      </c>
      <c r="F10" s="108">
        <v>104.2</v>
      </c>
      <c r="G10" s="108">
        <v>104.8</v>
      </c>
      <c r="H10" s="108">
        <v>104</v>
      </c>
      <c r="I10" s="108">
        <v>104.3</v>
      </c>
      <c r="J10" s="108">
        <v>102.1</v>
      </c>
      <c r="K10" s="118">
        <v>625.5</v>
      </c>
    </row>
    <row r="11" ht="12.75">
      <c r="K11" s="110" t="s">
        <v>303</v>
      </c>
    </row>
    <row r="12" spans="1:11" ht="15">
      <c r="A12" s="106">
        <v>3</v>
      </c>
      <c r="B12" s="100">
        <v>390</v>
      </c>
      <c r="C12" s="101" t="s">
        <v>584</v>
      </c>
      <c r="D12" s="107" t="s">
        <v>83</v>
      </c>
      <c r="E12" s="108">
        <v>104.1</v>
      </c>
      <c r="F12" s="108">
        <v>104.5</v>
      </c>
      <c r="G12" s="108">
        <v>104.5</v>
      </c>
      <c r="H12" s="108">
        <v>103.8</v>
      </c>
      <c r="I12" s="108">
        <v>104.6</v>
      </c>
      <c r="J12" s="108">
        <v>103.6</v>
      </c>
      <c r="K12" s="118">
        <v>625.1</v>
      </c>
    </row>
    <row r="13" ht="12.75">
      <c r="K13" s="110" t="s">
        <v>287</v>
      </c>
    </row>
    <row r="14" spans="1:11" ht="15">
      <c r="A14" s="106">
        <v>4</v>
      </c>
      <c r="B14" s="100">
        <v>368</v>
      </c>
      <c r="C14" s="101" t="s">
        <v>542</v>
      </c>
      <c r="D14" s="107" t="s">
        <v>95</v>
      </c>
      <c r="E14" s="108">
        <v>104.1</v>
      </c>
      <c r="F14" s="108">
        <v>104.7</v>
      </c>
      <c r="G14" s="108">
        <v>103.7</v>
      </c>
      <c r="H14" s="108">
        <v>103.6</v>
      </c>
      <c r="I14" s="108">
        <v>104</v>
      </c>
      <c r="J14" s="108">
        <v>104.5</v>
      </c>
      <c r="K14" s="118">
        <v>624.6</v>
      </c>
    </row>
    <row r="15" ht="12.75">
      <c r="K15" s="110" t="s">
        <v>312</v>
      </c>
    </row>
    <row r="16" spans="1:11" ht="15">
      <c r="A16" s="106">
        <v>5</v>
      </c>
      <c r="B16" s="100">
        <v>131</v>
      </c>
      <c r="C16" s="101" t="s">
        <v>557</v>
      </c>
      <c r="D16" s="107" t="s">
        <v>305</v>
      </c>
      <c r="E16" s="108">
        <v>104.4</v>
      </c>
      <c r="F16" s="108">
        <v>103.6</v>
      </c>
      <c r="G16" s="108">
        <v>103.5</v>
      </c>
      <c r="H16" s="108">
        <v>104.3</v>
      </c>
      <c r="I16" s="108">
        <v>103</v>
      </c>
      <c r="J16" s="108">
        <v>105.3</v>
      </c>
      <c r="K16" s="118">
        <v>624.1</v>
      </c>
    </row>
    <row r="17" ht="12.75">
      <c r="K17" s="110" t="s">
        <v>312</v>
      </c>
    </row>
    <row r="18" spans="1:11" ht="15">
      <c r="A18" s="106">
        <v>6</v>
      </c>
      <c r="B18" s="100">
        <v>26</v>
      </c>
      <c r="C18" s="101" t="s">
        <v>845</v>
      </c>
      <c r="D18" s="107" t="s">
        <v>216</v>
      </c>
      <c r="E18" s="108">
        <v>105.1</v>
      </c>
      <c r="F18" s="108">
        <v>104.7</v>
      </c>
      <c r="G18" s="108">
        <v>104.4</v>
      </c>
      <c r="H18" s="108">
        <v>103.9</v>
      </c>
      <c r="I18" s="108">
        <v>102.5</v>
      </c>
      <c r="J18" s="108">
        <v>102.2</v>
      </c>
      <c r="K18" s="118">
        <v>622.8</v>
      </c>
    </row>
    <row r="19" ht="12.75">
      <c r="K19" s="110" t="s">
        <v>306</v>
      </c>
    </row>
    <row r="20" spans="1:11" ht="15">
      <c r="A20" s="106">
        <v>7</v>
      </c>
      <c r="B20" s="100">
        <v>133</v>
      </c>
      <c r="C20" s="101" t="s">
        <v>519</v>
      </c>
      <c r="D20" s="107" t="s">
        <v>305</v>
      </c>
      <c r="E20" s="108">
        <v>103.6</v>
      </c>
      <c r="F20" s="108">
        <v>104.9</v>
      </c>
      <c r="G20" s="108">
        <v>105.1</v>
      </c>
      <c r="H20" s="108">
        <v>102.6</v>
      </c>
      <c r="I20" s="108">
        <v>101.5</v>
      </c>
      <c r="J20" s="108">
        <v>104.3</v>
      </c>
      <c r="K20" s="118">
        <v>622</v>
      </c>
    </row>
    <row r="21" ht="12.75">
      <c r="K21" s="110" t="s">
        <v>301</v>
      </c>
    </row>
    <row r="22" spans="1:11" ht="15">
      <c r="A22" s="106">
        <v>8</v>
      </c>
      <c r="B22" s="100">
        <v>318</v>
      </c>
      <c r="C22" s="101" t="s">
        <v>517</v>
      </c>
      <c r="D22" s="107" t="s">
        <v>86</v>
      </c>
      <c r="E22" s="108">
        <v>102.1</v>
      </c>
      <c r="F22" s="108">
        <v>103.8</v>
      </c>
      <c r="G22" s="108">
        <v>103.3</v>
      </c>
      <c r="H22" s="108">
        <v>103.6</v>
      </c>
      <c r="I22" s="108">
        <v>104.2</v>
      </c>
      <c r="J22" s="108">
        <v>104.7</v>
      </c>
      <c r="K22" s="118">
        <v>621.7</v>
      </c>
    </row>
    <row r="23" ht="12.75">
      <c r="K23" s="110" t="s">
        <v>324</v>
      </c>
    </row>
    <row r="24" spans="1:11" ht="15">
      <c r="A24" s="106">
        <v>9</v>
      </c>
      <c r="B24" s="100">
        <v>42</v>
      </c>
      <c r="C24" s="101" t="s">
        <v>578</v>
      </c>
      <c r="D24" s="107" t="s">
        <v>125</v>
      </c>
      <c r="E24" s="108">
        <v>102.4</v>
      </c>
      <c r="F24" s="108">
        <v>102.8</v>
      </c>
      <c r="G24" s="108">
        <v>105.4</v>
      </c>
      <c r="H24" s="108">
        <v>103.2</v>
      </c>
      <c r="I24" s="108">
        <v>103.2</v>
      </c>
      <c r="J24" s="108">
        <v>104.5</v>
      </c>
      <c r="K24" s="118">
        <v>621.5</v>
      </c>
    </row>
    <row r="25" ht="12.75">
      <c r="K25" s="110" t="s">
        <v>301</v>
      </c>
    </row>
    <row r="26" spans="1:11" ht="15">
      <c r="A26" s="106">
        <v>10</v>
      </c>
      <c r="B26" s="100">
        <v>315</v>
      </c>
      <c r="C26" s="101" t="s">
        <v>895</v>
      </c>
      <c r="D26" s="107" t="s">
        <v>86</v>
      </c>
      <c r="E26" s="108">
        <v>104.1</v>
      </c>
      <c r="F26" s="108">
        <v>103.5</v>
      </c>
      <c r="G26" s="108">
        <v>103.2</v>
      </c>
      <c r="H26" s="108">
        <v>103.1</v>
      </c>
      <c r="I26" s="108">
        <v>102.9</v>
      </c>
      <c r="J26" s="108">
        <v>103.7</v>
      </c>
      <c r="K26" s="118">
        <v>620.5</v>
      </c>
    </row>
    <row r="27" ht="12.75">
      <c r="K27" s="110" t="s">
        <v>324</v>
      </c>
    </row>
    <row r="28" spans="1:11" ht="15">
      <c r="A28" s="106">
        <v>11</v>
      </c>
      <c r="B28" s="100">
        <v>317</v>
      </c>
      <c r="C28" s="101" t="s">
        <v>583</v>
      </c>
      <c r="D28" s="107" t="s">
        <v>86</v>
      </c>
      <c r="E28" s="108">
        <v>104.4</v>
      </c>
      <c r="F28" s="108">
        <v>102.6</v>
      </c>
      <c r="G28" s="108">
        <v>103.4</v>
      </c>
      <c r="H28" s="108">
        <v>102.3</v>
      </c>
      <c r="I28" s="108">
        <v>104.9</v>
      </c>
      <c r="J28" s="108">
        <v>102.9</v>
      </c>
      <c r="K28" s="118">
        <v>620.5</v>
      </c>
    </row>
    <row r="29" ht="12.75">
      <c r="K29" s="110" t="s">
        <v>319</v>
      </c>
    </row>
    <row r="30" spans="1:11" ht="15">
      <c r="A30" s="106">
        <v>12</v>
      </c>
      <c r="B30" s="100">
        <v>256</v>
      </c>
      <c r="C30" s="101" t="s">
        <v>545</v>
      </c>
      <c r="D30" s="107" t="s">
        <v>292</v>
      </c>
      <c r="E30" s="108">
        <v>103.6</v>
      </c>
      <c r="F30" s="108">
        <v>103.8</v>
      </c>
      <c r="G30" s="108">
        <v>102.3</v>
      </c>
      <c r="H30" s="108">
        <v>104.5</v>
      </c>
      <c r="I30" s="108">
        <v>103</v>
      </c>
      <c r="J30" s="108">
        <v>102.9</v>
      </c>
      <c r="K30" s="118">
        <v>620.1</v>
      </c>
    </row>
    <row r="31" ht="12.75">
      <c r="K31" s="110" t="s">
        <v>335</v>
      </c>
    </row>
    <row r="32" spans="1:11" ht="15">
      <c r="A32" s="106">
        <v>13</v>
      </c>
      <c r="B32" s="100">
        <v>313</v>
      </c>
      <c r="C32" s="101" t="s">
        <v>547</v>
      </c>
      <c r="D32" s="107" t="s">
        <v>86</v>
      </c>
      <c r="E32" s="108">
        <v>101.7</v>
      </c>
      <c r="F32" s="108">
        <v>105.3</v>
      </c>
      <c r="G32" s="108">
        <v>104</v>
      </c>
      <c r="H32" s="108">
        <v>103.2</v>
      </c>
      <c r="I32" s="108">
        <v>103.5</v>
      </c>
      <c r="J32" s="108">
        <v>102.4</v>
      </c>
      <c r="K32" s="118">
        <v>620.1</v>
      </c>
    </row>
    <row r="33" ht="12.75">
      <c r="K33" s="110" t="s">
        <v>339</v>
      </c>
    </row>
    <row r="34" spans="1:11" ht="15">
      <c r="A34" s="106">
        <v>14</v>
      </c>
      <c r="B34" s="100">
        <v>252</v>
      </c>
      <c r="C34" s="101" t="s">
        <v>500</v>
      </c>
      <c r="D34" s="107" t="s">
        <v>292</v>
      </c>
      <c r="E34" s="108">
        <v>102.9</v>
      </c>
      <c r="F34" s="108">
        <v>102.4</v>
      </c>
      <c r="G34" s="108">
        <v>104.6</v>
      </c>
      <c r="H34" s="108">
        <v>103.2</v>
      </c>
      <c r="I34" s="108">
        <v>103.7</v>
      </c>
      <c r="J34" s="108">
        <v>103.2</v>
      </c>
      <c r="K34" s="118">
        <v>620</v>
      </c>
    </row>
    <row r="35" ht="12.75">
      <c r="K35" s="110" t="s">
        <v>329</v>
      </c>
    </row>
    <row r="36" spans="1:11" ht="15">
      <c r="A36" s="106">
        <v>15</v>
      </c>
      <c r="B36" s="100">
        <v>324</v>
      </c>
      <c r="C36" s="101" t="s">
        <v>520</v>
      </c>
      <c r="D36" s="107" t="s">
        <v>86</v>
      </c>
      <c r="E36" s="108">
        <v>102.1</v>
      </c>
      <c r="F36" s="108">
        <v>102.7</v>
      </c>
      <c r="G36" s="108">
        <v>101.6</v>
      </c>
      <c r="H36" s="108">
        <v>104</v>
      </c>
      <c r="I36" s="108">
        <v>104.7</v>
      </c>
      <c r="J36" s="108">
        <v>104.3</v>
      </c>
      <c r="K36" s="118">
        <v>619.4</v>
      </c>
    </row>
    <row r="37" ht="12.75">
      <c r="K37" s="110" t="s">
        <v>359</v>
      </c>
    </row>
    <row r="38" spans="1:11" ht="15">
      <c r="A38" s="106">
        <v>16</v>
      </c>
      <c r="B38" s="100">
        <v>314</v>
      </c>
      <c r="C38" s="101" t="s">
        <v>538</v>
      </c>
      <c r="D38" s="107" t="s">
        <v>86</v>
      </c>
      <c r="E38" s="108">
        <v>104.3</v>
      </c>
      <c r="F38" s="108">
        <v>103.7</v>
      </c>
      <c r="G38" s="108">
        <v>103.8</v>
      </c>
      <c r="H38" s="108">
        <v>101.4</v>
      </c>
      <c r="I38" s="108">
        <v>103.6</v>
      </c>
      <c r="J38" s="108">
        <v>102.5</v>
      </c>
      <c r="K38" s="118">
        <v>619.3</v>
      </c>
    </row>
    <row r="39" ht="12.75">
      <c r="K39" s="110" t="s">
        <v>329</v>
      </c>
    </row>
    <row r="40" spans="1:11" ht="15">
      <c r="A40" s="106">
        <v>17</v>
      </c>
      <c r="B40" s="100">
        <v>369</v>
      </c>
      <c r="C40" s="101" t="s">
        <v>508</v>
      </c>
      <c r="D40" s="107" t="s">
        <v>95</v>
      </c>
      <c r="E40" s="108">
        <v>104</v>
      </c>
      <c r="F40" s="108">
        <v>104.5</v>
      </c>
      <c r="G40" s="108">
        <v>102.1</v>
      </c>
      <c r="H40" s="108">
        <v>101.5</v>
      </c>
      <c r="I40" s="108">
        <v>103.6</v>
      </c>
      <c r="J40" s="108">
        <v>103.5</v>
      </c>
      <c r="K40" s="118">
        <v>619.2</v>
      </c>
    </row>
    <row r="41" ht="12.75">
      <c r="K41" s="110" t="s">
        <v>335</v>
      </c>
    </row>
    <row r="42" spans="1:11" ht="15">
      <c r="A42" s="106">
        <v>18</v>
      </c>
      <c r="B42" s="100">
        <v>325</v>
      </c>
      <c r="C42" s="101" t="s">
        <v>553</v>
      </c>
      <c r="D42" s="107" t="s">
        <v>86</v>
      </c>
      <c r="E42" s="108">
        <v>103.1</v>
      </c>
      <c r="F42" s="108">
        <v>101.7</v>
      </c>
      <c r="G42" s="108">
        <v>102.2</v>
      </c>
      <c r="H42" s="108">
        <v>101.9</v>
      </c>
      <c r="I42" s="108">
        <v>104</v>
      </c>
      <c r="J42" s="108">
        <v>106.1</v>
      </c>
      <c r="K42" s="118">
        <v>619</v>
      </c>
    </row>
    <row r="43" ht="12.75">
      <c r="K43" s="110" t="s">
        <v>339</v>
      </c>
    </row>
    <row r="44" spans="1:11" ht="15">
      <c r="A44" s="106">
        <v>19</v>
      </c>
      <c r="B44" s="100">
        <v>388</v>
      </c>
      <c r="C44" s="101" t="s">
        <v>568</v>
      </c>
      <c r="D44" s="107" t="s">
        <v>83</v>
      </c>
      <c r="E44" s="108">
        <v>103.7</v>
      </c>
      <c r="F44" s="108">
        <v>103.8</v>
      </c>
      <c r="G44" s="108">
        <v>102.5</v>
      </c>
      <c r="H44" s="108">
        <v>103.7</v>
      </c>
      <c r="I44" s="108">
        <v>102.4</v>
      </c>
      <c r="J44" s="108">
        <v>102.9</v>
      </c>
      <c r="K44" s="118">
        <v>619</v>
      </c>
    </row>
    <row r="45" ht="12.75">
      <c r="K45" s="110" t="s">
        <v>339</v>
      </c>
    </row>
    <row r="46" spans="1:11" ht="15">
      <c r="A46" s="106">
        <v>20</v>
      </c>
      <c r="B46" s="100">
        <v>385</v>
      </c>
      <c r="C46" s="101" t="s">
        <v>555</v>
      </c>
      <c r="D46" s="107" t="s">
        <v>83</v>
      </c>
      <c r="E46" s="108">
        <v>102.9</v>
      </c>
      <c r="F46" s="108">
        <v>102.9</v>
      </c>
      <c r="G46" s="108">
        <v>103.7</v>
      </c>
      <c r="H46" s="108">
        <v>102.8</v>
      </c>
      <c r="I46" s="108">
        <v>102.9</v>
      </c>
      <c r="J46" s="108">
        <v>103.2</v>
      </c>
      <c r="K46" s="118">
        <v>618.4</v>
      </c>
    </row>
    <row r="47" ht="12.75">
      <c r="K47" s="110" t="s">
        <v>339</v>
      </c>
    </row>
    <row r="48" spans="1:11" ht="15">
      <c r="A48" s="106">
        <v>21</v>
      </c>
      <c r="B48" s="100">
        <v>33</v>
      </c>
      <c r="C48" s="101" t="s">
        <v>543</v>
      </c>
      <c r="D48" s="107" t="s">
        <v>216</v>
      </c>
      <c r="E48" s="108">
        <v>102.7</v>
      </c>
      <c r="F48" s="108">
        <v>102.6</v>
      </c>
      <c r="G48" s="108">
        <v>102.3</v>
      </c>
      <c r="H48" s="108">
        <v>104.9</v>
      </c>
      <c r="I48" s="108">
        <v>103.6</v>
      </c>
      <c r="J48" s="108">
        <v>102.2</v>
      </c>
      <c r="K48" s="118">
        <v>618.3</v>
      </c>
    </row>
    <row r="49" ht="12.75">
      <c r="K49" s="110" t="s">
        <v>359</v>
      </c>
    </row>
    <row r="50" spans="1:11" ht="15">
      <c r="A50" s="106">
        <v>22</v>
      </c>
      <c r="B50" s="100">
        <v>359</v>
      </c>
      <c r="C50" s="101" t="s">
        <v>516</v>
      </c>
      <c r="D50" s="107" t="s">
        <v>71</v>
      </c>
      <c r="E50" s="108">
        <v>104.3</v>
      </c>
      <c r="F50" s="108">
        <v>101.7</v>
      </c>
      <c r="G50" s="108">
        <v>102.7</v>
      </c>
      <c r="H50" s="108">
        <v>104.2</v>
      </c>
      <c r="I50" s="108">
        <v>102</v>
      </c>
      <c r="J50" s="108">
        <v>103.1</v>
      </c>
      <c r="K50" s="118">
        <v>618</v>
      </c>
    </row>
    <row r="51" ht="12.75">
      <c r="K51" s="110" t="s">
        <v>319</v>
      </c>
    </row>
    <row r="52" spans="1:11" ht="15">
      <c r="A52" s="106">
        <v>23</v>
      </c>
      <c r="B52" s="100">
        <v>71</v>
      </c>
      <c r="C52" s="101" t="s">
        <v>896</v>
      </c>
      <c r="D52" s="107" t="s">
        <v>76</v>
      </c>
      <c r="E52" s="108">
        <v>102.6</v>
      </c>
      <c r="F52" s="108">
        <v>102.7</v>
      </c>
      <c r="G52" s="108">
        <v>105.5</v>
      </c>
      <c r="H52" s="108">
        <v>101.3</v>
      </c>
      <c r="I52" s="108">
        <v>104</v>
      </c>
      <c r="J52" s="108">
        <v>101.6</v>
      </c>
      <c r="K52" s="118">
        <v>617.7</v>
      </c>
    </row>
    <row r="53" ht="12.75">
      <c r="K53" s="110" t="s">
        <v>337</v>
      </c>
    </row>
    <row r="54" spans="1:11" ht="15">
      <c r="A54" s="106">
        <v>24</v>
      </c>
      <c r="B54" s="100">
        <v>386</v>
      </c>
      <c r="C54" s="101" t="s">
        <v>844</v>
      </c>
      <c r="D54" s="107" t="s">
        <v>83</v>
      </c>
      <c r="E54" s="108">
        <v>102.8</v>
      </c>
      <c r="F54" s="108">
        <v>104.7</v>
      </c>
      <c r="G54" s="108">
        <v>104</v>
      </c>
      <c r="H54" s="108">
        <v>102.1</v>
      </c>
      <c r="I54" s="108">
        <v>102.6</v>
      </c>
      <c r="J54" s="108">
        <v>101.3</v>
      </c>
      <c r="K54" s="118">
        <v>617.5</v>
      </c>
    </row>
    <row r="55" ht="12.75">
      <c r="K55" s="110" t="s">
        <v>364</v>
      </c>
    </row>
    <row r="56" spans="1:11" ht="15">
      <c r="A56" s="106">
        <v>25</v>
      </c>
      <c r="B56" s="100">
        <v>389</v>
      </c>
      <c r="C56" s="101" t="s">
        <v>564</v>
      </c>
      <c r="D56" s="107" t="s">
        <v>83</v>
      </c>
      <c r="E56" s="108">
        <v>104.1</v>
      </c>
      <c r="F56" s="108">
        <v>103.2</v>
      </c>
      <c r="G56" s="108">
        <v>102.3</v>
      </c>
      <c r="H56" s="108">
        <v>101.4</v>
      </c>
      <c r="I56" s="108">
        <v>102.3</v>
      </c>
      <c r="J56" s="108">
        <v>104.1</v>
      </c>
      <c r="K56" s="118">
        <v>617.4</v>
      </c>
    </row>
    <row r="57" ht="12.75">
      <c r="K57" s="110" t="s">
        <v>364</v>
      </c>
    </row>
    <row r="58" spans="1:11" ht="15">
      <c r="A58" s="106">
        <v>26</v>
      </c>
      <c r="B58" s="100">
        <v>367</v>
      </c>
      <c r="C58" s="101" t="s">
        <v>526</v>
      </c>
      <c r="D58" s="107" t="s">
        <v>95</v>
      </c>
      <c r="E58" s="108">
        <v>102.9</v>
      </c>
      <c r="F58" s="108">
        <v>101.5</v>
      </c>
      <c r="G58" s="108">
        <v>104</v>
      </c>
      <c r="H58" s="108">
        <v>101.2</v>
      </c>
      <c r="I58" s="108">
        <v>102.7</v>
      </c>
      <c r="J58" s="108">
        <v>104.4</v>
      </c>
      <c r="K58" s="118">
        <v>616.7</v>
      </c>
    </row>
    <row r="59" ht="12.75">
      <c r="K59" s="110" t="s">
        <v>329</v>
      </c>
    </row>
    <row r="60" spans="1:11" ht="15">
      <c r="A60" s="106">
        <v>27</v>
      </c>
      <c r="B60" s="100">
        <v>41</v>
      </c>
      <c r="C60" s="101" t="s">
        <v>534</v>
      </c>
      <c r="D60" s="107" t="s">
        <v>125</v>
      </c>
      <c r="E60" s="108">
        <v>101.8</v>
      </c>
      <c r="F60" s="108">
        <v>100.8</v>
      </c>
      <c r="G60" s="108">
        <v>102.5</v>
      </c>
      <c r="H60" s="108">
        <v>104.4</v>
      </c>
      <c r="I60" s="108">
        <v>103.7</v>
      </c>
      <c r="J60" s="108">
        <v>103.5</v>
      </c>
      <c r="K60" s="118">
        <v>616.7</v>
      </c>
    </row>
    <row r="61" ht="12.75">
      <c r="K61" s="110" t="s">
        <v>337</v>
      </c>
    </row>
    <row r="62" spans="1:11" ht="15">
      <c r="A62" s="106">
        <v>28</v>
      </c>
      <c r="B62" s="100">
        <v>11</v>
      </c>
      <c r="C62" s="101" t="s">
        <v>559</v>
      </c>
      <c r="D62" s="107" t="s">
        <v>54</v>
      </c>
      <c r="E62" s="108">
        <v>102.7</v>
      </c>
      <c r="F62" s="108">
        <v>104</v>
      </c>
      <c r="G62" s="108">
        <v>100.9</v>
      </c>
      <c r="H62" s="108">
        <v>102.3</v>
      </c>
      <c r="I62" s="108">
        <v>102.8</v>
      </c>
      <c r="J62" s="108">
        <v>103.9</v>
      </c>
      <c r="K62" s="118">
        <v>616.6</v>
      </c>
    </row>
    <row r="63" ht="12.75">
      <c r="K63" s="110" t="s">
        <v>319</v>
      </c>
    </row>
    <row r="64" spans="1:11" ht="15">
      <c r="A64" s="106">
        <v>29</v>
      </c>
      <c r="B64" s="100">
        <v>366</v>
      </c>
      <c r="C64" s="101" t="s">
        <v>535</v>
      </c>
      <c r="D64" s="107" t="s">
        <v>95</v>
      </c>
      <c r="E64" s="108">
        <v>101.2</v>
      </c>
      <c r="F64" s="108">
        <v>103.1</v>
      </c>
      <c r="G64" s="108">
        <v>104.5</v>
      </c>
      <c r="H64" s="108">
        <v>101.9</v>
      </c>
      <c r="I64" s="108">
        <v>103.9</v>
      </c>
      <c r="J64" s="108">
        <v>101.7</v>
      </c>
      <c r="K64" s="118">
        <v>616.3</v>
      </c>
    </row>
    <row r="65" ht="12.75">
      <c r="K65" s="110" t="s">
        <v>337</v>
      </c>
    </row>
    <row r="66" spans="1:11" ht="15">
      <c r="A66" s="106">
        <v>30</v>
      </c>
      <c r="B66" s="100">
        <v>45</v>
      </c>
      <c r="C66" s="101" t="s">
        <v>574</v>
      </c>
      <c r="D66" s="107" t="s">
        <v>125</v>
      </c>
      <c r="E66" s="108">
        <v>101.4</v>
      </c>
      <c r="F66" s="108">
        <v>104.8</v>
      </c>
      <c r="G66" s="108">
        <v>103.5</v>
      </c>
      <c r="H66" s="108">
        <v>103.2</v>
      </c>
      <c r="I66" s="108">
        <v>100.8</v>
      </c>
      <c r="J66" s="108">
        <v>102.4</v>
      </c>
      <c r="K66" s="118">
        <v>616.1</v>
      </c>
    </row>
    <row r="67" ht="12.75">
      <c r="K67" s="110" t="s">
        <v>337</v>
      </c>
    </row>
    <row r="68" spans="1:11" ht="15">
      <c r="A68" s="106">
        <v>31</v>
      </c>
      <c r="B68" s="100">
        <v>36</v>
      </c>
      <c r="C68" s="101" t="s">
        <v>551</v>
      </c>
      <c r="D68" s="107" t="s">
        <v>216</v>
      </c>
      <c r="E68" s="108">
        <v>100.5</v>
      </c>
      <c r="F68" s="108">
        <v>103.4</v>
      </c>
      <c r="G68" s="108">
        <v>103.9</v>
      </c>
      <c r="H68" s="108">
        <v>104.3</v>
      </c>
      <c r="I68" s="108">
        <v>102.1</v>
      </c>
      <c r="J68" s="108">
        <v>101.8</v>
      </c>
      <c r="K68" s="118">
        <v>616</v>
      </c>
    </row>
    <row r="69" ht="12.75">
      <c r="K69" s="110" t="s">
        <v>210</v>
      </c>
    </row>
    <row r="70" spans="1:11" ht="15">
      <c r="A70" s="106">
        <v>32</v>
      </c>
      <c r="B70" s="100">
        <v>25</v>
      </c>
      <c r="C70" s="101" t="s">
        <v>593</v>
      </c>
      <c r="D70" s="107" t="s">
        <v>216</v>
      </c>
      <c r="E70" s="108">
        <v>103</v>
      </c>
      <c r="F70" s="108">
        <v>101.2</v>
      </c>
      <c r="G70" s="108">
        <v>101.1</v>
      </c>
      <c r="H70" s="108">
        <v>102.8</v>
      </c>
      <c r="I70" s="108">
        <v>103</v>
      </c>
      <c r="J70" s="108">
        <v>103.7</v>
      </c>
      <c r="K70" s="118">
        <v>614.8</v>
      </c>
    </row>
    <row r="71" ht="12.75">
      <c r="K71" s="110" t="s">
        <v>359</v>
      </c>
    </row>
    <row r="72" spans="1:11" ht="15">
      <c r="A72" s="106">
        <v>33</v>
      </c>
      <c r="B72" s="100">
        <v>119</v>
      </c>
      <c r="C72" s="101" t="s">
        <v>603</v>
      </c>
      <c r="D72" s="107" t="s">
        <v>354</v>
      </c>
      <c r="E72" s="108">
        <v>100.8</v>
      </c>
      <c r="F72" s="108">
        <v>101.2</v>
      </c>
      <c r="G72" s="108">
        <v>102.3</v>
      </c>
      <c r="H72" s="108">
        <v>102.9</v>
      </c>
      <c r="I72" s="108">
        <v>103.7</v>
      </c>
      <c r="J72" s="108">
        <v>102.7</v>
      </c>
      <c r="K72" s="118">
        <v>613.6</v>
      </c>
    </row>
    <row r="73" ht="12.75">
      <c r="K73" s="110" t="s">
        <v>359</v>
      </c>
    </row>
    <row r="74" spans="1:11" ht="15">
      <c r="A74" s="106">
        <v>34</v>
      </c>
      <c r="B74" s="100">
        <v>316</v>
      </c>
      <c r="C74" s="101" t="s">
        <v>576</v>
      </c>
      <c r="D74" s="107" t="s">
        <v>86</v>
      </c>
      <c r="E74" s="108">
        <v>102.9</v>
      </c>
      <c r="F74" s="108">
        <v>103</v>
      </c>
      <c r="G74" s="108">
        <v>100.7</v>
      </c>
      <c r="H74" s="108">
        <v>103.6</v>
      </c>
      <c r="I74" s="108">
        <v>101.4</v>
      </c>
      <c r="J74" s="108">
        <v>101.7</v>
      </c>
      <c r="K74" s="118">
        <v>613.3</v>
      </c>
    </row>
    <row r="75" ht="12.75">
      <c r="K75" s="110" t="s">
        <v>329</v>
      </c>
    </row>
    <row r="76" spans="1:11" ht="15">
      <c r="A76" s="106">
        <v>35</v>
      </c>
      <c r="B76" s="100">
        <v>112</v>
      </c>
      <c r="C76" s="101" t="s">
        <v>561</v>
      </c>
      <c r="D76" s="107" t="s">
        <v>68</v>
      </c>
      <c r="E76" s="108">
        <v>102.1</v>
      </c>
      <c r="F76" s="108">
        <v>102</v>
      </c>
      <c r="G76" s="108">
        <v>102.3</v>
      </c>
      <c r="H76" s="108">
        <v>99.9</v>
      </c>
      <c r="I76" s="108">
        <v>102.5</v>
      </c>
      <c r="J76" s="108">
        <v>103.4</v>
      </c>
      <c r="K76" s="118">
        <v>612.2</v>
      </c>
    </row>
    <row r="77" ht="12.75">
      <c r="K77" s="110" t="s">
        <v>210</v>
      </c>
    </row>
    <row r="78" spans="1:11" ht="15">
      <c r="A78" s="106">
        <v>36</v>
      </c>
      <c r="B78" s="100">
        <v>255</v>
      </c>
      <c r="C78" s="101" t="s">
        <v>575</v>
      </c>
      <c r="D78" s="107" t="s">
        <v>292</v>
      </c>
      <c r="E78" s="108">
        <v>100.9</v>
      </c>
      <c r="F78" s="108">
        <v>97.8</v>
      </c>
      <c r="G78" s="108">
        <v>103</v>
      </c>
      <c r="H78" s="108">
        <v>103.3</v>
      </c>
      <c r="I78" s="108">
        <v>102.5</v>
      </c>
      <c r="J78" s="108">
        <v>103</v>
      </c>
      <c r="K78" s="118">
        <v>610.5</v>
      </c>
    </row>
    <row r="79" ht="12.75">
      <c r="K79" s="110" t="s">
        <v>379</v>
      </c>
    </row>
    <row r="80" spans="1:11" ht="15">
      <c r="A80" s="106">
        <v>37</v>
      </c>
      <c r="B80" s="100">
        <v>132</v>
      </c>
      <c r="C80" s="101" t="s">
        <v>512</v>
      </c>
      <c r="D80" s="107" t="s">
        <v>305</v>
      </c>
      <c r="E80" s="108">
        <v>98.6</v>
      </c>
      <c r="F80" s="108">
        <v>102</v>
      </c>
      <c r="G80" s="108">
        <v>103.1</v>
      </c>
      <c r="H80" s="108">
        <v>101.5</v>
      </c>
      <c r="I80" s="108">
        <v>101.7</v>
      </c>
      <c r="J80" s="108">
        <v>99.8</v>
      </c>
      <c r="K80" s="118">
        <v>606.7</v>
      </c>
    </row>
    <row r="81" ht="12.75">
      <c r="K81" s="110" t="s">
        <v>391</v>
      </c>
    </row>
    <row r="82" spans="1:11" ht="15">
      <c r="A82" s="106">
        <v>38</v>
      </c>
      <c r="B82" s="100">
        <v>140</v>
      </c>
      <c r="C82" s="101" t="s">
        <v>599</v>
      </c>
      <c r="D82" s="107" t="s">
        <v>130</v>
      </c>
      <c r="E82" s="108">
        <v>100.3</v>
      </c>
      <c r="F82" s="108">
        <v>100.5</v>
      </c>
      <c r="G82" s="108">
        <v>100</v>
      </c>
      <c r="H82" s="108">
        <v>99.3</v>
      </c>
      <c r="I82" s="108">
        <v>102.3</v>
      </c>
      <c r="J82" s="108">
        <v>103.1</v>
      </c>
      <c r="K82" s="118">
        <v>605.5</v>
      </c>
    </row>
    <row r="83" ht="12.75">
      <c r="K83" s="110" t="s">
        <v>59</v>
      </c>
    </row>
    <row r="84" spans="1:11" ht="15">
      <c r="A84" s="106">
        <v>39</v>
      </c>
      <c r="B84" s="100">
        <v>54</v>
      </c>
      <c r="C84" s="101" t="s">
        <v>608</v>
      </c>
      <c r="D84" s="107" t="s">
        <v>113</v>
      </c>
      <c r="E84" s="108">
        <v>98.3</v>
      </c>
      <c r="F84" s="108">
        <v>98.1</v>
      </c>
      <c r="G84" s="108">
        <v>101.4</v>
      </c>
      <c r="H84" s="108">
        <v>99.6</v>
      </c>
      <c r="I84" s="108">
        <v>99.5</v>
      </c>
      <c r="J84" s="108">
        <v>100.8</v>
      </c>
      <c r="K84" s="118">
        <v>597.7</v>
      </c>
    </row>
    <row r="85" ht="12.75">
      <c r="K85" s="110" t="s">
        <v>59</v>
      </c>
    </row>
    <row r="86" spans="1:11" ht="15">
      <c r="A86" s="106">
        <v>40</v>
      </c>
      <c r="B86" s="100">
        <v>27</v>
      </c>
      <c r="C86" s="101" t="s">
        <v>606</v>
      </c>
      <c r="D86" s="107" t="s">
        <v>216</v>
      </c>
      <c r="E86" s="108">
        <v>101.3</v>
      </c>
      <c r="F86" s="108">
        <v>101</v>
      </c>
      <c r="G86" s="108">
        <v>101.8</v>
      </c>
      <c r="H86" s="108">
        <v>100.3</v>
      </c>
      <c r="I86" s="108">
        <v>99.3</v>
      </c>
      <c r="J86" s="108">
        <v>92.1</v>
      </c>
      <c r="K86" s="118">
        <v>595.8</v>
      </c>
    </row>
    <row r="87" ht="12.75">
      <c r="K87" s="110" t="s">
        <v>72</v>
      </c>
    </row>
    <row r="88" spans="1:11" ht="15">
      <c r="A88" s="106">
        <v>41</v>
      </c>
      <c r="B88" s="100">
        <v>362</v>
      </c>
      <c r="C88" s="101" t="s">
        <v>846</v>
      </c>
      <c r="D88" s="107" t="s">
        <v>71</v>
      </c>
      <c r="E88" s="108">
        <v>98.6</v>
      </c>
      <c r="F88" s="108">
        <v>95.6</v>
      </c>
      <c r="G88" s="108">
        <v>96.3</v>
      </c>
      <c r="H88" s="108">
        <v>100.3</v>
      </c>
      <c r="I88" s="108">
        <v>99.9</v>
      </c>
      <c r="J88" s="108">
        <v>99.4</v>
      </c>
      <c r="K88" s="118">
        <v>590.1</v>
      </c>
    </row>
    <row r="89" ht="12.75">
      <c r="K89" s="110" t="s">
        <v>106</v>
      </c>
    </row>
    <row r="90" spans="1:11" ht="12.75">
      <c r="A90" s="111" t="s">
        <v>396</v>
      </c>
      <c r="H90" s="154" t="s">
        <v>34</v>
      </c>
      <c r="I90" s="154"/>
      <c r="J90" s="154"/>
      <c r="K90" s="154"/>
    </row>
  </sheetData>
  <sheetProtection/>
  <mergeCells count="3">
    <mergeCell ref="A1:J1"/>
    <mergeCell ref="J3:K3"/>
    <mergeCell ref="H90:K90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00" customWidth="1"/>
    <col min="2" max="2" width="21.00390625" style="100" customWidth="1"/>
    <col min="3" max="3" width="5.7109375" style="100" customWidth="1"/>
    <col min="4" max="4" width="28.57421875" style="100" customWidth="1"/>
    <col min="5" max="5" width="8.00390625" style="100" customWidth="1"/>
    <col min="6" max="6" width="7.57421875" style="100" customWidth="1"/>
    <col min="7" max="7" width="5.7109375" style="100" customWidth="1"/>
    <col min="8" max="16384" width="9.140625" style="100" customWidth="1"/>
  </cols>
  <sheetData>
    <row r="1" spans="1:7" ht="20.25">
      <c r="A1" s="152" t="s">
        <v>0</v>
      </c>
      <c r="B1" s="152"/>
      <c r="C1" s="152"/>
      <c r="D1" s="152"/>
      <c r="E1" s="152"/>
      <c r="F1" s="152"/>
      <c r="G1" s="152"/>
    </row>
    <row r="2" spans="1:3" ht="15.75">
      <c r="A2" s="101" t="s">
        <v>35</v>
      </c>
      <c r="C2" s="102" t="s">
        <v>897</v>
      </c>
    </row>
    <row r="3" spans="1:7" ht="15.75">
      <c r="A3" s="101" t="s">
        <v>36</v>
      </c>
      <c r="C3" s="102" t="s">
        <v>30</v>
      </c>
      <c r="E3" s="153" t="s">
        <v>37</v>
      </c>
      <c r="F3" s="153"/>
      <c r="G3" s="153"/>
    </row>
    <row r="4" spans="1:3" ht="15.75">
      <c r="A4" s="101" t="s">
        <v>38</v>
      </c>
      <c r="C4" s="102" t="s">
        <v>28</v>
      </c>
    </row>
    <row r="6" spans="1:7" ht="12.75">
      <c r="A6" s="103" t="s">
        <v>39</v>
      </c>
      <c r="B6" s="105" t="s">
        <v>166</v>
      </c>
      <c r="C6" s="104" t="s">
        <v>40</v>
      </c>
      <c r="D6" s="105" t="s">
        <v>41</v>
      </c>
      <c r="E6" s="104" t="s">
        <v>167</v>
      </c>
      <c r="F6" s="104" t="s">
        <v>49</v>
      </c>
      <c r="G6" s="104" t="s">
        <v>168</v>
      </c>
    </row>
    <row r="7" ht="7.5" customHeight="1"/>
    <row r="8" spans="1:6" ht="14.25">
      <c r="A8" s="106">
        <v>1</v>
      </c>
      <c r="B8" s="114" t="s">
        <v>169</v>
      </c>
      <c r="C8" s="115">
        <v>47</v>
      </c>
      <c r="D8" s="116" t="s">
        <v>634</v>
      </c>
      <c r="E8" s="117">
        <v>625.5</v>
      </c>
      <c r="F8" s="156">
        <v>1865.3</v>
      </c>
    </row>
    <row r="9" spans="3:6" ht="12.75">
      <c r="C9" s="115">
        <v>42</v>
      </c>
      <c r="D9" s="116" t="s">
        <v>645</v>
      </c>
      <c r="E9" s="117">
        <v>621.5</v>
      </c>
      <c r="F9" s="156"/>
    </row>
    <row r="10" spans="3:6" ht="12.75">
      <c r="C10" s="115">
        <v>33</v>
      </c>
      <c r="D10" s="116" t="s">
        <v>854</v>
      </c>
      <c r="E10" s="117">
        <v>618.3</v>
      </c>
      <c r="F10" s="156"/>
    </row>
    <row r="11" ht="9.75" customHeight="1"/>
    <row r="12" spans="1:6" ht="14.25">
      <c r="A12" s="106">
        <v>2</v>
      </c>
      <c r="B12" s="114" t="s">
        <v>627</v>
      </c>
      <c r="C12" s="115">
        <v>318</v>
      </c>
      <c r="D12" s="116" t="s">
        <v>628</v>
      </c>
      <c r="E12" s="117">
        <v>621.7</v>
      </c>
      <c r="F12" s="156">
        <v>1861.5</v>
      </c>
    </row>
    <row r="13" spans="3:6" ht="12.75">
      <c r="C13" s="115">
        <v>315</v>
      </c>
      <c r="D13" s="116" t="s">
        <v>898</v>
      </c>
      <c r="E13" s="117">
        <v>620.5</v>
      </c>
      <c r="F13" s="156"/>
    </row>
    <row r="14" spans="3:6" ht="12.75">
      <c r="C14" s="115">
        <v>314</v>
      </c>
      <c r="D14" s="116" t="s">
        <v>407</v>
      </c>
      <c r="E14" s="117">
        <v>619.3</v>
      </c>
      <c r="F14" s="156"/>
    </row>
    <row r="15" ht="9.75" customHeight="1"/>
    <row r="16" spans="1:6" ht="14.25">
      <c r="A16" s="106">
        <v>3</v>
      </c>
      <c r="B16" s="114" t="s">
        <v>83</v>
      </c>
      <c r="C16" s="115">
        <v>390</v>
      </c>
      <c r="D16" s="116" t="s">
        <v>851</v>
      </c>
      <c r="E16" s="117">
        <v>625.1</v>
      </c>
      <c r="F16" s="156">
        <v>1861</v>
      </c>
    </row>
    <row r="17" spans="3:6" ht="12.75">
      <c r="C17" s="115">
        <v>385</v>
      </c>
      <c r="D17" s="116" t="s">
        <v>852</v>
      </c>
      <c r="E17" s="117">
        <v>618.4</v>
      </c>
      <c r="F17" s="156"/>
    </row>
    <row r="18" spans="3:6" ht="12.75">
      <c r="C18" s="115">
        <v>386</v>
      </c>
      <c r="D18" s="116" t="s">
        <v>853</v>
      </c>
      <c r="E18" s="117">
        <v>617.5</v>
      </c>
      <c r="F18" s="156"/>
    </row>
    <row r="19" ht="9.75" customHeight="1"/>
    <row r="20" spans="1:6" ht="14.25">
      <c r="A20" s="106">
        <v>4</v>
      </c>
      <c r="B20" s="114" t="s">
        <v>648</v>
      </c>
      <c r="C20" s="115">
        <v>317</v>
      </c>
      <c r="D20" s="116" t="s">
        <v>855</v>
      </c>
      <c r="E20" s="117">
        <v>620.5</v>
      </c>
      <c r="F20" s="156">
        <v>1860</v>
      </c>
    </row>
    <row r="21" spans="3:6" ht="12.75">
      <c r="C21" s="115">
        <v>313</v>
      </c>
      <c r="D21" s="116" t="s">
        <v>649</v>
      </c>
      <c r="E21" s="117">
        <v>620.1</v>
      </c>
      <c r="F21" s="156"/>
    </row>
    <row r="22" spans="3:6" ht="12.75">
      <c r="C22" s="115">
        <v>324</v>
      </c>
      <c r="D22" s="116" t="s">
        <v>629</v>
      </c>
      <c r="E22" s="117">
        <v>619.4</v>
      </c>
      <c r="F22" s="156"/>
    </row>
    <row r="23" ht="9.75" customHeight="1"/>
    <row r="24" spans="1:6" ht="14.25">
      <c r="A24" s="106">
        <v>5</v>
      </c>
      <c r="B24" s="114" t="s">
        <v>192</v>
      </c>
      <c r="C24" s="115">
        <v>23</v>
      </c>
      <c r="D24" s="116" t="s">
        <v>661</v>
      </c>
      <c r="E24" s="117">
        <v>627.5</v>
      </c>
      <c r="F24" s="156">
        <v>1859.6</v>
      </c>
    </row>
    <row r="25" spans="3:6" ht="12.75">
      <c r="C25" s="115">
        <v>45</v>
      </c>
      <c r="D25" s="116" t="s">
        <v>850</v>
      </c>
      <c r="E25" s="117">
        <v>616.1</v>
      </c>
      <c r="F25" s="156"/>
    </row>
    <row r="26" spans="3:6" ht="12.75">
      <c r="C26" s="115">
        <v>36</v>
      </c>
      <c r="D26" s="116" t="s">
        <v>660</v>
      </c>
      <c r="E26" s="117">
        <v>616</v>
      </c>
      <c r="F26" s="156"/>
    </row>
    <row r="27" ht="9.75" customHeight="1"/>
    <row r="28" spans="1:6" ht="14.25">
      <c r="A28" s="106">
        <v>6</v>
      </c>
      <c r="B28" s="114" t="s">
        <v>95</v>
      </c>
      <c r="C28" s="115">
        <v>368</v>
      </c>
      <c r="D28" s="116" t="s">
        <v>849</v>
      </c>
      <c r="E28" s="117">
        <v>624.6</v>
      </c>
      <c r="F28" s="156">
        <v>1857.6</v>
      </c>
    </row>
    <row r="29" spans="3:6" ht="12.75">
      <c r="C29" s="115">
        <v>367</v>
      </c>
      <c r="D29" s="116" t="s">
        <v>625</v>
      </c>
      <c r="E29" s="117">
        <v>616.7</v>
      </c>
      <c r="F29" s="156"/>
    </row>
    <row r="30" spans="3:6" ht="12.75">
      <c r="C30" s="115">
        <v>366</v>
      </c>
      <c r="D30" s="116" t="s">
        <v>626</v>
      </c>
      <c r="E30" s="117">
        <v>616.3</v>
      </c>
      <c r="F30" s="156"/>
    </row>
    <row r="31" ht="9.75" customHeight="1"/>
    <row r="32" spans="1:6" ht="14.25">
      <c r="A32" s="106">
        <v>7</v>
      </c>
      <c r="B32" s="114" t="s">
        <v>186</v>
      </c>
      <c r="C32" s="115">
        <v>26</v>
      </c>
      <c r="D32" s="116" t="s">
        <v>899</v>
      </c>
      <c r="E32" s="117">
        <v>622.8</v>
      </c>
      <c r="F32" s="156">
        <v>1856.1</v>
      </c>
    </row>
    <row r="33" spans="3:6" ht="12.75">
      <c r="C33" s="115">
        <v>41</v>
      </c>
      <c r="D33" s="116" t="s">
        <v>900</v>
      </c>
      <c r="E33" s="117">
        <v>616.7</v>
      </c>
      <c r="F33" s="156"/>
    </row>
    <row r="34" spans="3:6" ht="12.75">
      <c r="C34" s="115">
        <v>11</v>
      </c>
      <c r="D34" s="116" t="s">
        <v>635</v>
      </c>
      <c r="E34" s="117">
        <v>616.6</v>
      </c>
      <c r="F34" s="156"/>
    </row>
    <row r="35" ht="9.75" customHeight="1"/>
    <row r="36" spans="1:6" ht="14.25">
      <c r="A36" s="106">
        <v>8</v>
      </c>
      <c r="B36" s="114" t="s">
        <v>305</v>
      </c>
      <c r="C36" s="115">
        <v>131</v>
      </c>
      <c r="D36" s="116" t="s">
        <v>632</v>
      </c>
      <c r="E36" s="117">
        <v>624.1</v>
      </c>
      <c r="F36" s="156">
        <v>1852.8</v>
      </c>
    </row>
    <row r="37" spans="3:6" ht="12.75">
      <c r="C37" s="115">
        <v>133</v>
      </c>
      <c r="D37" s="116" t="s">
        <v>631</v>
      </c>
      <c r="E37" s="117">
        <v>622</v>
      </c>
      <c r="F37" s="156"/>
    </row>
    <row r="38" spans="3:6" ht="12.75">
      <c r="C38" s="115">
        <v>132</v>
      </c>
      <c r="D38" s="116" t="s">
        <v>630</v>
      </c>
      <c r="E38" s="117">
        <v>606.7</v>
      </c>
      <c r="F38" s="156"/>
    </row>
    <row r="39" ht="9.75" customHeight="1"/>
    <row r="40" spans="1:6" ht="14.25">
      <c r="A40" s="106">
        <v>9</v>
      </c>
      <c r="B40" s="114" t="s">
        <v>292</v>
      </c>
      <c r="C40" s="115">
        <v>256</v>
      </c>
      <c r="D40" s="116" t="s">
        <v>619</v>
      </c>
      <c r="E40" s="117">
        <v>620.1</v>
      </c>
      <c r="F40" s="156">
        <v>1850.6</v>
      </c>
    </row>
    <row r="41" spans="3:6" ht="12.75">
      <c r="C41" s="115">
        <v>252</v>
      </c>
      <c r="D41" s="116" t="s">
        <v>617</v>
      </c>
      <c r="E41" s="117">
        <v>620</v>
      </c>
      <c r="F41" s="156"/>
    </row>
    <row r="42" spans="3:6" ht="12.75">
      <c r="C42" s="115">
        <v>255</v>
      </c>
      <c r="D42" s="116" t="s">
        <v>617</v>
      </c>
      <c r="E42" s="117">
        <v>610.5</v>
      </c>
      <c r="F42" s="156"/>
    </row>
    <row r="43" ht="9.75" customHeight="1"/>
    <row r="44" spans="2:6" ht="12.75">
      <c r="B44" s="154" t="s">
        <v>34</v>
      </c>
      <c r="C44" s="154"/>
      <c r="D44" s="154"/>
      <c r="E44" s="154"/>
      <c r="F44" s="154"/>
    </row>
  </sheetData>
  <sheetProtection/>
  <mergeCells count="12">
    <mergeCell ref="F24:F26"/>
    <mergeCell ref="F28:F30"/>
    <mergeCell ref="F32:F34"/>
    <mergeCell ref="F36:F38"/>
    <mergeCell ref="F40:F42"/>
    <mergeCell ref="B44:F44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1">
      <selection activeCell="I3" sqref="I3:K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10" width="3.421875" style="100" customWidth="1"/>
    <col min="11" max="11" width="7.28125" style="100" customWidth="1"/>
    <col min="12" max="12" width="7.57421875" style="100" customWidth="1"/>
    <col min="13" max="16384" width="9.140625" style="100" customWidth="1"/>
  </cols>
  <sheetData>
    <row r="1" spans="1:11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3" ht="15.75">
      <c r="A2" s="101" t="s">
        <v>35</v>
      </c>
      <c r="C2" s="102">
        <v>19</v>
      </c>
    </row>
    <row r="3" spans="1:11" ht="15.75">
      <c r="A3" s="101" t="s">
        <v>36</v>
      </c>
      <c r="C3" s="102" t="s">
        <v>32</v>
      </c>
      <c r="I3" s="153" t="s">
        <v>37</v>
      </c>
      <c r="J3" s="153"/>
      <c r="K3" s="153"/>
    </row>
    <row r="4" spans="1:3" ht="15.75">
      <c r="A4" s="101" t="s">
        <v>38</v>
      </c>
      <c r="C4" s="102" t="s">
        <v>28</v>
      </c>
    </row>
    <row r="6" spans="1:11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47</v>
      </c>
      <c r="J6" s="104" t="s">
        <v>48</v>
      </c>
      <c r="K6" s="104" t="s">
        <v>49</v>
      </c>
    </row>
    <row r="7" ht="7.5" customHeight="1"/>
    <row r="8" spans="1:11" ht="15">
      <c r="A8" s="106">
        <v>1</v>
      </c>
      <c r="B8" s="100">
        <v>23</v>
      </c>
      <c r="C8" s="101" t="s">
        <v>560</v>
      </c>
      <c r="D8" s="107" t="s">
        <v>216</v>
      </c>
      <c r="E8" s="100">
        <v>100</v>
      </c>
      <c r="F8" s="100">
        <v>98</v>
      </c>
      <c r="G8" s="100">
        <v>100</v>
      </c>
      <c r="H8" s="100">
        <v>100</v>
      </c>
      <c r="I8" s="100">
        <v>100</v>
      </c>
      <c r="J8" s="100">
        <v>100</v>
      </c>
      <c r="K8" s="119">
        <v>598</v>
      </c>
    </row>
    <row r="9" ht="12.75">
      <c r="K9" s="110" t="s">
        <v>544</v>
      </c>
    </row>
    <row r="10" spans="1:11" ht="15">
      <c r="A10" s="106">
        <v>2</v>
      </c>
      <c r="B10" s="100">
        <v>47</v>
      </c>
      <c r="C10" s="101" t="s">
        <v>518</v>
      </c>
      <c r="D10" s="107" t="s">
        <v>125</v>
      </c>
      <c r="E10" s="100">
        <v>100</v>
      </c>
      <c r="F10" s="100">
        <v>99</v>
      </c>
      <c r="G10" s="100">
        <v>100</v>
      </c>
      <c r="H10" s="100">
        <v>99</v>
      </c>
      <c r="I10" s="100">
        <v>99</v>
      </c>
      <c r="J10" s="100">
        <v>99</v>
      </c>
      <c r="K10" s="119">
        <v>596</v>
      </c>
    </row>
    <row r="11" ht="12.75">
      <c r="K11" s="110" t="s">
        <v>303</v>
      </c>
    </row>
    <row r="12" spans="1:11" ht="15">
      <c r="A12" s="106">
        <v>3</v>
      </c>
      <c r="B12" s="100">
        <v>390</v>
      </c>
      <c r="C12" s="101" t="s">
        <v>584</v>
      </c>
      <c r="D12" s="107" t="s">
        <v>83</v>
      </c>
      <c r="E12" s="100">
        <v>100</v>
      </c>
      <c r="F12" s="100">
        <v>98</v>
      </c>
      <c r="G12" s="100">
        <v>99</v>
      </c>
      <c r="H12" s="100">
        <v>100</v>
      </c>
      <c r="I12" s="100">
        <v>99</v>
      </c>
      <c r="J12" s="100">
        <v>99</v>
      </c>
      <c r="K12" s="119">
        <v>595</v>
      </c>
    </row>
    <row r="13" ht="12.75">
      <c r="K13" s="110" t="s">
        <v>287</v>
      </c>
    </row>
    <row r="14" spans="1:11" ht="15">
      <c r="A14" s="106">
        <v>4</v>
      </c>
      <c r="B14" s="100">
        <v>131</v>
      </c>
      <c r="C14" s="101" t="s">
        <v>557</v>
      </c>
      <c r="D14" s="107" t="s">
        <v>305</v>
      </c>
      <c r="E14" s="100">
        <v>100</v>
      </c>
      <c r="F14" s="100">
        <v>99</v>
      </c>
      <c r="G14" s="100">
        <v>99</v>
      </c>
      <c r="H14" s="100">
        <v>99</v>
      </c>
      <c r="I14" s="100">
        <v>98</v>
      </c>
      <c r="J14" s="100">
        <v>100</v>
      </c>
      <c r="K14" s="119">
        <v>595</v>
      </c>
    </row>
    <row r="15" ht="12.75">
      <c r="K15" s="110" t="s">
        <v>312</v>
      </c>
    </row>
    <row r="16" spans="1:11" ht="15">
      <c r="A16" s="106">
        <v>5</v>
      </c>
      <c r="B16" s="100">
        <v>368</v>
      </c>
      <c r="C16" s="101" t="s">
        <v>542</v>
      </c>
      <c r="D16" s="107" t="s">
        <v>95</v>
      </c>
      <c r="E16" s="100">
        <v>99</v>
      </c>
      <c r="F16" s="100">
        <v>99</v>
      </c>
      <c r="G16" s="100">
        <v>99</v>
      </c>
      <c r="H16" s="100">
        <v>100</v>
      </c>
      <c r="I16" s="100">
        <v>99</v>
      </c>
      <c r="J16" s="100">
        <v>99</v>
      </c>
      <c r="K16" s="119">
        <v>595</v>
      </c>
    </row>
    <row r="17" ht="12.75">
      <c r="K17" s="110" t="s">
        <v>312</v>
      </c>
    </row>
    <row r="18" spans="1:11" ht="15">
      <c r="A18" s="106">
        <v>6</v>
      </c>
      <c r="B18" s="100">
        <v>133</v>
      </c>
      <c r="C18" s="101" t="s">
        <v>519</v>
      </c>
      <c r="D18" s="107" t="s">
        <v>305</v>
      </c>
      <c r="E18" s="100">
        <v>99</v>
      </c>
      <c r="F18" s="100">
        <v>100</v>
      </c>
      <c r="G18" s="100">
        <v>100</v>
      </c>
      <c r="H18" s="100">
        <v>98</v>
      </c>
      <c r="I18" s="100">
        <v>98</v>
      </c>
      <c r="J18" s="100">
        <v>100</v>
      </c>
      <c r="K18" s="119">
        <v>595</v>
      </c>
    </row>
    <row r="19" ht="12.75">
      <c r="K19" s="110" t="s">
        <v>301</v>
      </c>
    </row>
    <row r="20" spans="1:11" ht="15">
      <c r="A20" s="106">
        <v>7</v>
      </c>
      <c r="B20" s="100">
        <v>318</v>
      </c>
      <c r="C20" s="101" t="s">
        <v>517</v>
      </c>
      <c r="D20" s="107" t="s">
        <v>86</v>
      </c>
      <c r="E20" s="100">
        <v>98</v>
      </c>
      <c r="F20" s="100">
        <v>99</v>
      </c>
      <c r="G20" s="100">
        <v>99</v>
      </c>
      <c r="H20" s="100">
        <v>99</v>
      </c>
      <c r="I20" s="100">
        <v>100</v>
      </c>
      <c r="J20" s="100">
        <v>100</v>
      </c>
      <c r="K20" s="119">
        <v>595</v>
      </c>
    </row>
    <row r="21" ht="12.75">
      <c r="K21" s="110" t="s">
        <v>324</v>
      </c>
    </row>
    <row r="22" spans="1:11" ht="15">
      <c r="A22" s="106">
        <v>8</v>
      </c>
      <c r="B22" s="100">
        <v>315</v>
      </c>
      <c r="C22" s="101" t="s">
        <v>895</v>
      </c>
      <c r="D22" s="107" t="s">
        <v>86</v>
      </c>
      <c r="E22" s="100">
        <v>99</v>
      </c>
      <c r="F22" s="100">
        <v>99</v>
      </c>
      <c r="G22" s="100">
        <v>99</v>
      </c>
      <c r="H22" s="100">
        <v>98</v>
      </c>
      <c r="I22" s="100">
        <v>99</v>
      </c>
      <c r="J22" s="100">
        <v>100</v>
      </c>
      <c r="K22" s="119">
        <v>594</v>
      </c>
    </row>
    <row r="23" ht="12.75">
      <c r="K23" s="110" t="s">
        <v>324</v>
      </c>
    </row>
    <row r="24" spans="1:11" ht="15">
      <c r="A24" s="106">
        <v>9</v>
      </c>
      <c r="B24" s="100">
        <v>314</v>
      </c>
      <c r="C24" s="101" t="s">
        <v>538</v>
      </c>
      <c r="D24" s="107" t="s">
        <v>86</v>
      </c>
      <c r="E24" s="100">
        <v>99</v>
      </c>
      <c r="F24" s="100">
        <v>98</v>
      </c>
      <c r="G24" s="100">
        <v>100</v>
      </c>
      <c r="H24" s="100">
        <v>98</v>
      </c>
      <c r="I24" s="100">
        <v>100</v>
      </c>
      <c r="J24" s="100">
        <v>99</v>
      </c>
      <c r="K24" s="119">
        <v>594</v>
      </c>
    </row>
    <row r="25" ht="12.75">
      <c r="K25" s="110" t="s">
        <v>329</v>
      </c>
    </row>
    <row r="26" spans="1:11" ht="15">
      <c r="A26" s="106">
        <v>10</v>
      </c>
      <c r="B26" s="100">
        <v>26</v>
      </c>
      <c r="C26" s="101" t="s">
        <v>845</v>
      </c>
      <c r="D26" s="107" t="s">
        <v>216</v>
      </c>
      <c r="E26" s="100">
        <v>100</v>
      </c>
      <c r="F26" s="100">
        <v>99</v>
      </c>
      <c r="G26" s="100">
        <v>99</v>
      </c>
      <c r="H26" s="100">
        <v>99</v>
      </c>
      <c r="I26" s="100">
        <v>98</v>
      </c>
      <c r="J26" s="100">
        <v>98</v>
      </c>
      <c r="K26" s="119">
        <v>593</v>
      </c>
    </row>
    <row r="27" ht="12.75">
      <c r="K27" s="110" t="s">
        <v>306</v>
      </c>
    </row>
    <row r="28" spans="1:11" ht="15">
      <c r="A28" s="106">
        <v>11</v>
      </c>
      <c r="B28" s="100">
        <v>42</v>
      </c>
      <c r="C28" s="101" t="s">
        <v>578</v>
      </c>
      <c r="D28" s="107" t="s">
        <v>125</v>
      </c>
      <c r="E28" s="100">
        <v>98</v>
      </c>
      <c r="F28" s="100">
        <v>97</v>
      </c>
      <c r="G28" s="100">
        <v>100</v>
      </c>
      <c r="H28" s="100">
        <v>100</v>
      </c>
      <c r="I28" s="100">
        <v>99</v>
      </c>
      <c r="J28" s="100">
        <v>99</v>
      </c>
      <c r="K28" s="119">
        <v>593</v>
      </c>
    </row>
    <row r="29" ht="12.75">
      <c r="K29" s="110" t="s">
        <v>301</v>
      </c>
    </row>
    <row r="30" spans="1:11" ht="15">
      <c r="A30" s="106">
        <v>12</v>
      </c>
      <c r="B30" s="100">
        <v>252</v>
      </c>
      <c r="C30" s="101" t="s">
        <v>500</v>
      </c>
      <c r="D30" s="107" t="s">
        <v>292</v>
      </c>
      <c r="E30" s="100">
        <v>99</v>
      </c>
      <c r="F30" s="100">
        <v>99</v>
      </c>
      <c r="G30" s="100">
        <v>99</v>
      </c>
      <c r="H30" s="100">
        <v>99</v>
      </c>
      <c r="I30" s="100">
        <v>99</v>
      </c>
      <c r="J30" s="100">
        <v>98</v>
      </c>
      <c r="K30" s="119">
        <v>593</v>
      </c>
    </row>
    <row r="31" ht="12.75">
      <c r="K31" s="110" t="s">
        <v>329</v>
      </c>
    </row>
    <row r="32" spans="1:11" ht="15">
      <c r="A32" s="106">
        <v>13</v>
      </c>
      <c r="B32" s="100">
        <v>313</v>
      </c>
      <c r="C32" s="101" t="s">
        <v>547</v>
      </c>
      <c r="D32" s="107" t="s">
        <v>86</v>
      </c>
      <c r="E32" s="100">
        <v>98</v>
      </c>
      <c r="F32" s="100">
        <v>100</v>
      </c>
      <c r="G32" s="100">
        <v>99</v>
      </c>
      <c r="H32" s="100">
        <v>98</v>
      </c>
      <c r="I32" s="100">
        <v>100</v>
      </c>
      <c r="J32" s="100">
        <v>98</v>
      </c>
      <c r="K32" s="119">
        <v>593</v>
      </c>
    </row>
    <row r="33" ht="12.75">
      <c r="K33" s="110" t="s">
        <v>339</v>
      </c>
    </row>
    <row r="34" spans="1:11" ht="15">
      <c r="A34" s="106">
        <v>14</v>
      </c>
      <c r="B34" s="100">
        <v>41</v>
      </c>
      <c r="C34" s="101" t="s">
        <v>534</v>
      </c>
      <c r="D34" s="107" t="s">
        <v>125</v>
      </c>
      <c r="E34" s="100">
        <v>98</v>
      </c>
      <c r="F34" s="100">
        <v>98</v>
      </c>
      <c r="G34" s="100">
        <v>98</v>
      </c>
      <c r="H34" s="100">
        <v>100</v>
      </c>
      <c r="I34" s="100">
        <v>100</v>
      </c>
      <c r="J34" s="100">
        <v>99</v>
      </c>
      <c r="K34" s="119">
        <v>593</v>
      </c>
    </row>
    <row r="35" ht="12.75">
      <c r="K35" s="110" t="s">
        <v>337</v>
      </c>
    </row>
    <row r="36" spans="1:11" ht="15">
      <c r="A36" s="106">
        <v>15</v>
      </c>
      <c r="B36" s="100">
        <v>33</v>
      </c>
      <c r="C36" s="101" t="s">
        <v>543</v>
      </c>
      <c r="D36" s="107" t="s">
        <v>216</v>
      </c>
      <c r="E36" s="100">
        <v>99</v>
      </c>
      <c r="F36" s="100">
        <v>99</v>
      </c>
      <c r="G36" s="100">
        <v>98</v>
      </c>
      <c r="H36" s="100">
        <v>99</v>
      </c>
      <c r="I36" s="100">
        <v>100</v>
      </c>
      <c r="J36" s="100">
        <v>98</v>
      </c>
      <c r="K36" s="119">
        <v>593</v>
      </c>
    </row>
    <row r="37" ht="12.75">
      <c r="K37" s="110" t="s">
        <v>359</v>
      </c>
    </row>
    <row r="38" spans="1:11" ht="15">
      <c r="A38" s="106">
        <v>16</v>
      </c>
      <c r="B38" s="100">
        <v>256</v>
      </c>
      <c r="C38" s="101" t="s">
        <v>545</v>
      </c>
      <c r="D38" s="107" t="s">
        <v>292</v>
      </c>
      <c r="E38" s="100">
        <v>99</v>
      </c>
      <c r="F38" s="100">
        <v>99</v>
      </c>
      <c r="G38" s="100">
        <v>97</v>
      </c>
      <c r="H38" s="100">
        <v>100</v>
      </c>
      <c r="I38" s="100">
        <v>99</v>
      </c>
      <c r="J38" s="100">
        <v>98</v>
      </c>
      <c r="K38" s="119">
        <v>592</v>
      </c>
    </row>
    <row r="39" ht="12.75">
      <c r="K39" s="110" t="s">
        <v>335</v>
      </c>
    </row>
    <row r="40" spans="1:11" ht="15">
      <c r="A40" s="106">
        <v>17</v>
      </c>
      <c r="B40" s="100">
        <v>317</v>
      </c>
      <c r="C40" s="101" t="s">
        <v>583</v>
      </c>
      <c r="D40" s="107" t="s">
        <v>86</v>
      </c>
      <c r="E40" s="100">
        <v>100</v>
      </c>
      <c r="F40" s="100">
        <v>98</v>
      </c>
      <c r="G40" s="100">
        <v>99</v>
      </c>
      <c r="H40" s="100">
        <v>97</v>
      </c>
      <c r="I40" s="100">
        <v>100</v>
      </c>
      <c r="J40" s="100">
        <v>98</v>
      </c>
      <c r="K40" s="119">
        <v>592</v>
      </c>
    </row>
    <row r="41" ht="12.75">
      <c r="K41" s="110" t="s">
        <v>319</v>
      </c>
    </row>
    <row r="42" spans="1:11" ht="15">
      <c r="A42" s="106">
        <v>18</v>
      </c>
      <c r="B42" s="100">
        <v>388</v>
      </c>
      <c r="C42" s="101" t="s">
        <v>568</v>
      </c>
      <c r="D42" s="107" t="s">
        <v>83</v>
      </c>
      <c r="E42" s="100">
        <v>99</v>
      </c>
      <c r="F42" s="100">
        <v>100</v>
      </c>
      <c r="G42" s="100">
        <v>97</v>
      </c>
      <c r="H42" s="100">
        <v>99</v>
      </c>
      <c r="I42" s="100">
        <v>97</v>
      </c>
      <c r="J42" s="100">
        <v>100</v>
      </c>
      <c r="K42" s="119">
        <v>592</v>
      </c>
    </row>
    <row r="43" ht="12.75">
      <c r="K43" s="110" t="s">
        <v>339</v>
      </c>
    </row>
    <row r="44" spans="1:11" ht="15">
      <c r="A44" s="106">
        <v>19</v>
      </c>
      <c r="B44" s="100">
        <v>389</v>
      </c>
      <c r="C44" s="101" t="s">
        <v>564</v>
      </c>
      <c r="D44" s="107" t="s">
        <v>83</v>
      </c>
      <c r="E44" s="100">
        <v>99</v>
      </c>
      <c r="F44" s="100">
        <v>98</v>
      </c>
      <c r="G44" s="100">
        <v>98</v>
      </c>
      <c r="H44" s="100">
        <v>99</v>
      </c>
      <c r="I44" s="100">
        <v>99</v>
      </c>
      <c r="J44" s="100">
        <v>99</v>
      </c>
      <c r="K44" s="119">
        <v>592</v>
      </c>
    </row>
    <row r="45" ht="12.75">
      <c r="K45" s="110" t="s">
        <v>364</v>
      </c>
    </row>
    <row r="46" spans="1:11" ht="15">
      <c r="A46" s="106">
        <v>20</v>
      </c>
      <c r="B46" s="100">
        <v>36</v>
      </c>
      <c r="C46" s="101" t="s">
        <v>551</v>
      </c>
      <c r="D46" s="107" t="s">
        <v>216</v>
      </c>
      <c r="E46" s="100">
        <v>96</v>
      </c>
      <c r="F46" s="100">
        <v>99</v>
      </c>
      <c r="G46" s="100">
        <v>100</v>
      </c>
      <c r="H46" s="100">
        <v>100</v>
      </c>
      <c r="I46" s="100">
        <v>99</v>
      </c>
      <c r="J46" s="100">
        <v>98</v>
      </c>
      <c r="K46" s="119">
        <v>592</v>
      </c>
    </row>
    <row r="47" ht="12.75">
      <c r="K47" s="110" t="s">
        <v>210</v>
      </c>
    </row>
    <row r="48" spans="1:11" ht="15">
      <c r="A48" s="106">
        <v>21</v>
      </c>
      <c r="B48" s="100">
        <v>369</v>
      </c>
      <c r="C48" s="101" t="s">
        <v>508</v>
      </c>
      <c r="D48" s="107" t="s">
        <v>95</v>
      </c>
      <c r="E48" s="100">
        <v>99</v>
      </c>
      <c r="F48" s="100">
        <v>100</v>
      </c>
      <c r="G48" s="100">
        <v>97</v>
      </c>
      <c r="H48" s="100">
        <v>97</v>
      </c>
      <c r="I48" s="100">
        <v>99</v>
      </c>
      <c r="J48" s="100">
        <v>99</v>
      </c>
      <c r="K48" s="119">
        <v>591</v>
      </c>
    </row>
    <row r="49" ht="12.75">
      <c r="K49" s="110" t="s">
        <v>335</v>
      </c>
    </row>
    <row r="50" spans="1:11" ht="15">
      <c r="A50" s="106">
        <v>22</v>
      </c>
      <c r="B50" s="100">
        <v>359</v>
      </c>
      <c r="C50" s="101" t="s">
        <v>516</v>
      </c>
      <c r="D50" s="107" t="s">
        <v>71</v>
      </c>
      <c r="E50" s="100">
        <v>99</v>
      </c>
      <c r="F50" s="100">
        <v>97</v>
      </c>
      <c r="G50" s="100">
        <v>99</v>
      </c>
      <c r="H50" s="100">
        <v>99</v>
      </c>
      <c r="I50" s="100">
        <v>98</v>
      </c>
      <c r="J50" s="100">
        <v>99</v>
      </c>
      <c r="K50" s="119">
        <v>591</v>
      </c>
    </row>
    <row r="51" ht="12.75">
      <c r="K51" s="110" t="s">
        <v>319</v>
      </c>
    </row>
    <row r="52" spans="1:11" ht="15">
      <c r="A52" s="106">
        <v>23</v>
      </c>
      <c r="B52" s="100">
        <v>325</v>
      </c>
      <c r="C52" s="101" t="s">
        <v>553</v>
      </c>
      <c r="D52" s="107" t="s">
        <v>86</v>
      </c>
      <c r="E52" s="100">
        <v>99</v>
      </c>
      <c r="F52" s="100">
        <v>98</v>
      </c>
      <c r="G52" s="100">
        <v>98</v>
      </c>
      <c r="H52" s="100">
        <v>96</v>
      </c>
      <c r="I52" s="100">
        <v>100</v>
      </c>
      <c r="J52" s="100">
        <v>100</v>
      </c>
      <c r="K52" s="119">
        <v>591</v>
      </c>
    </row>
    <row r="53" ht="12.75">
      <c r="K53" s="110" t="s">
        <v>339</v>
      </c>
    </row>
    <row r="54" spans="1:11" ht="15">
      <c r="A54" s="106">
        <v>24</v>
      </c>
      <c r="B54" s="100">
        <v>71</v>
      </c>
      <c r="C54" s="101" t="s">
        <v>896</v>
      </c>
      <c r="D54" s="107" t="s">
        <v>76</v>
      </c>
      <c r="E54" s="100">
        <v>99</v>
      </c>
      <c r="F54" s="100">
        <v>100</v>
      </c>
      <c r="G54" s="100">
        <v>100</v>
      </c>
      <c r="H54" s="100">
        <v>96</v>
      </c>
      <c r="I54" s="100">
        <v>98</v>
      </c>
      <c r="J54" s="100">
        <v>98</v>
      </c>
      <c r="K54" s="119">
        <v>591</v>
      </c>
    </row>
    <row r="55" ht="12.75">
      <c r="K55" s="110" t="s">
        <v>337</v>
      </c>
    </row>
    <row r="56" spans="1:11" ht="15">
      <c r="A56" s="106">
        <v>25</v>
      </c>
      <c r="B56" s="100">
        <v>11</v>
      </c>
      <c r="C56" s="101" t="s">
        <v>559</v>
      </c>
      <c r="D56" s="107" t="s">
        <v>54</v>
      </c>
      <c r="E56" s="100">
        <v>98</v>
      </c>
      <c r="F56" s="100">
        <v>99</v>
      </c>
      <c r="G56" s="100">
        <v>97</v>
      </c>
      <c r="H56" s="100">
        <v>98</v>
      </c>
      <c r="I56" s="100">
        <v>99</v>
      </c>
      <c r="J56" s="100">
        <v>99</v>
      </c>
      <c r="K56" s="119">
        <v>590</v>
      </c>
    </row>
    <row r="57" ht="12.75">
      <c r="K57" s="110" t="s">
        <v>319</v>
      </c>
    </row>
    <row r="58" spans="1:11" ht="15">
      <c r="A58" s="106">
        <v>26</v>
      </c>
      <c r="B58" s="100">
        <v>385</v>
      </c>
      <c r="C58" s="101" t="s">
        <v>555</v>
      </c>
      <c r="D58" s="107" t="s">
        <v>83</v>
      </c>
      <c r="E58" s="100">
        <v>98</v>
      </c>
      <c r="F58" s="100">
        <v>98</v>
      </c>
      <c r="G58" s="100">
        <v>99</v>
      </c>
      <c r="H58" s="100">
        <v>99</v>
      </c>
      <c r="I58" s="100">
        <v>98</v>
      </c>
      <c r="J58" s="100">
        <v>98</v>
      </c>
      <c r="K58" s="119">
        <v>590</v>
      </c>
    </row>
    <row r="59" ht="12.75">
      <c r="K59" s="110" t="s">
        <v>339</v>
      </c>
    </row>
    <row r="60" spans="1:11" ht="15">
      <c r="A60" s="106">
        <v>27</v>
      </c>
      <c r="B60" s="100">
        <v>366</v>
      </c>
      <c r="C60" s="101" t="s">
        <v>535</v>
      </c>
      <c r="D60" s="107" t="s">
        <v>95</v>
      </c>
      <c r="E60" s="100">
        <v>97</v>
      </c>
      <c r="F60" s="100">
        <v>99</v>
      </c>
      <c r="G60" s="100">
        <v>99</v>
      </c>
      <c r="H60" s="100">
        <v>98</v>
      </c>
      <c r="I60" s="100">
        <v>99</v>
      </c>
      <c r="J60" s="100">
        <v>98</v>
      </c>
      <c r="K60" s="119">
        <v>590</v>
      </c>
    </row>
    <row r="61" ht="12.75">
      <c r="K61" s="110" t="s">
        <v>337</v>
      </c>
    </row>
    <row r="62" spans="1:11" ht="15">
      <c r="A62" s="106">
        <v>28</v>
      </c>
      <c r="B62" s="100">
        <v>324</v>
      </c>
      <c r="C62" s="101" t="s">
        <v>520</v>
      </c>
      <c r="D62" s="107" t="s">
        <v>86</v>
      </c>
      <c r="E62" s="100">
        <v>98</v>
      </c>
      <c r="F62" s="100">
        <v>98</v>
      </c>
      <c r="G62" s="100">
        <v>98</v>
      </c>
      <c r="H62" s="100">
        <v>99</v>
      </c>
      <c r="I62" s="100">
        <v>98</v>
      </c>
      <c r="J62" s="100">
        <v>99</v>
      </c>
      <c r="K62" s="119">
        <v>590</v>
      </c>
    </row>
    <row r="63" ht="12.75">
      <c r="K63" s="110" t="s">
        <v>359</v>
      </c>
    </row>
    <row r="64" spans="1:11" ht="15">
      <c r="A64" s="106">
        <v>29</v>
      </c>
      <c r="B64" s="100">
        <v>367</v>
      </c>
      <c r="C64" s="101" t="s">
        <v>526</v>
      </c>
      <c r="D64" s="107" t="s">
        <v>95</v>
      </c>
      <c r="E64" s="100">
        <v>98</v>
      </c>
      <c r="F64" s="100">
        <v>96</v>
      </c>
      <c r="G64" s="100">
        <v>99</v>
      </c>
      <c r="H64" s="100">
        <v>98</v>
      </c>
      <c r="I64" s="100">
        <v>97</v>
      </c>
      <c r="J64" s="100">
        <v>100</v>
      </c>
      <c r="K64" s="119">
        <v>588</v>
      </c>
    </row>
    <row r="65" ht="12.75">
      <c r="K65" s="110" t="s">
        <v>329</v>
      </c>
    </row>
    <row r="66" spans="1:11" ht="15">
      <c r="A66" s="106">
        <v>30</v>
      </c>
      <c r="B66" s="100">
        <v>316</v>
      </c>
      <c r="C66" s="101" t="s">
        <v>576</v>
      </c>
      <c r="D66" s="107" t="s">
        <v>86</v>
      </c>
      <c r="E66" s="100">
        <v>98</v>
      </c>
      <c r="F66" s="100">
        <v>99</v>
      </c>
      <c r="G66" s="100">
        <v>97</v>
      </c>
      <c r="H66" s="100">
        <v>100</v>
      </c>
      <c r="I66" s="100">
        <v>96</v>
      </c>
      <c r="J66" s="100">
        <v>97</v>
      </c>
      <c r="K66" s="119">
        <v>587</v>
      </c>
    </row>
    <row r="67" ht="12.75">
      <c r="K67" s="110" t="s">
        <v>329</v>
      </c>
    </row>
    <row r="68" spans="1:11" ht="15">
      <c r="A68" s="106">
        <v>31</v>
      </c>
      <c r="B68" s="100">
        <v>45</v>
      </c>
      <c r="C68" s="101" t="s">
        <v>574</v>
      </c>
      <c r="D68" s="107" t="s">
        <v>125</v>
      </c>
      <c r="E68" s="100">
        <v>97</v>
      </c>
      <c r="F68" s="100">
        <v>100</v>
      </c>
      <c r="G68" s="100">
        <v>98</v>
      </c>
      <c r="H68" s="100">
        <v>98</v>
      </c>
      <c r="I68" s="100">
        <v>96</v>
      </c>
      <c r="J68" s="100">
        <v>98</v>
      </c>
      <c r="K68" s="119">
        <v>587</v>
      </c>
    </row>
    <row r="69" ht="12.75">
      <c r="K69" s="110" t="s">
        <v>337</v>
      </c>
    </row>
    <row r="70" spans="1:11" ht="15">
      <c r="A70" s="106">
        <v>32</v>
      </c>
      <c r="B70" s="100">
        <v>386</v>
      </c>
      <c r="C70" s="101" t="s">
        <v>844</v>
      </c>
      <c r="D70" s="107" t="s">
        <v>83</v>
      </c>
      <c r="E70" s="100">
        <v>97</v>
      </c>
      <c r="F70" s="100">
        <v>99</v>
      </c>
      <c r="G70" s="100">
        <v>98</v>
      </c>
      <c r="H70" s="100">
        <v>99</v>
      </c>
      <c r="I70" s="100">
        <v>98</v>
      </c>
      <c r="J70" s="100">
        <v>96</v>
      </c>
      <c r="K70" s="119">
        <v>587</v>
      </c>
    </row>
    <row r="71" ht="12.75">
      <c r="K71" s="110" t="s">
        <v>364</v>
      </c>
    </row>
    <row r="72" spans="1:11" ht="15">
      <c r="A72" s="106">
        <v>33</v>
      </c>
      <c r="B72" s="100">
        <v>112</v>
      </c>
      <c r="C72" s="101" t="s">
        <v>561</v>
      </c>
      <c r="D72" s="107" t="s">
        <v>68</v>
      </c>
      <c r="E72" s="100">
        <v>99</v>
      </c>
      <c r="F72" s="100">
        <v>97</v>
      </c>
      <c r="G72" s="100">
        <v>98</v>
      </c>
      <c r="H72" s="100">
        <v>96</v>
      </c>
      <c r="I72" s="100">
        <v>98</v>
      </c>
      <c r="J72" s="100">
        <v>99</v>
      </c>
      <c r="K72" s="119">
        <v>587</v>
      </c>
    </row>
    <row r="73" ht="12.75">
      <c r="K73" s="110" t="s">
        <v>210</v>
      </c>
    </row>
    <row r="74" spans="1:11" ht="15">
      <c r="A74" s="106">
        <v>34</v>
      </c>
      <c r="B74" s="100">
        <v>25</v>
      </c>
      <c r="C74" s="101" t="s">
        <v>593</v>
      </c>
      <c r="D74" s="107" t="s">
        <v>216</v>
      </c>
      <c r="E74" s="100">
        <v>98</v>
      </c>
      <c r="F74" s="100">
        <v>96</v>
      </c>
      <c r="G74" s="100">
        <v>96</v>
      </c>
      <c r="H74" s="100">
        <v>98</v>
      </c>
      <c r="I74" s="100">
        <v>98</v>
      </c>
      <c r="J74" s="100">
        <v>100</v>
      </c>
      <c r="K74" s="119">
        <v>586</v>
      </c>
    </row>
    <row r="75" ht="12.75">
      <c r="K75" s="110" t="s">
        <v>359</v>
      </c>
    </row>
    <row r="76" spans="1:11" ht="15">
      <c r="A76" s="106">
        <v>35</v>
      </c>
      <c r="B76" s="100">
        <v>119</v>
      </c>
      <c r="C76" s="101" t="s">
        <v>603</v>
      </c>
      <c r="D76" s="107" t="s">
        <v>354</v>
      </c>
      <c r="E76" s="100">
        <v>97</v>
      </c>
      <c r="F76" s="100">
        <v>97</v>
      </c>
      <c r="G76" s="100">
        <v>98</v>
      </c>
      <c r="H76" s="100">
        <v>97</v>
      </c>
      <c r="I76" s="100">
        <v>99</v>
      </c>
      <c r="J76" s="100">
        <v>98</v>
      </c>
      <c r="K76" s="119">
        <v>586</v>
      </c>
    </row>
    <row r="77" ht="12.75">
      <c r="K77" s="110" t="s">
        <v>359</v>
      </c>
    </row>
    <row r="78" spans="1:11" ht="15">
      <c r="A78" s="106">
        <v>36</v>
      </c>
      <c r="B78" s="100">
        <v>140</v>
      </c>
      <c r="C78" s="101" t="s">
        <v>599</v>
      </c>
      <c r="D78" s="107" t="s">
        <v>130</v>
      </c>
      <c r="E78" s="100">
        <v>98</v>
      </c>
      <c r="F78" s="100">
        <v>97</v>
      </c>
      <c r="G78" s="100">
        <v>96</v>
      </c>
      <c r="H78" s="100">
        <v>96</v>
      </c>
      <c r="I78" s="100">
        <v>98</v>
      </c>
      <c r="J78" s="100">
        <v>99</v>
      </c>
      <c r="K78" s="119">
        <v>584</v>
      </c>
    </row>
    <row r="79" ht="12.75">
      <c r="K79" s="110" t="s">
        <v>59</v>
      </c>
    </row>
    <row r="80" spans="1:11" ht="15">
      <c r="A80" s="106">
        <v>37</v>
      </c>
      <c r="B80" s="100">
        <v>255</v>
      </c>
      <c r="C80" s="101" t="s">
        <v>575</v>
      </c>
      <c r="D80" s="107" t="s">
        <v>292</v>
      </c>
      <c r="E80" s="100">
        <v>95</v>
      </c>
      <c r="F80" s="100">
        <v>92</v>
      </c>
      <c r="G80" s="100">
        <v>100</v>
      </c>
      <c r="H80" s="100">
        <v>99</v>
      </c>
      <c r="I80" s="100">
        <v>99</v>
      </c>
      <c r="J80" s="100">
        <v>97</v>
      </c>
      <c r="K80" s="119">
        <v>582</v>
      </c>
    </row>
    <row r="81" ht="12.75">
      <c r="K81" s="110" t="s">
        <v>379</v>
      </c>
    </row>
    <row r="82" spans="1:11" ht="15">
      <c r="A82" s="106">
        <v>38</v>
      </c>
      <c r="B82" s="100">
        <v>132</v>
      </c>
      <c r="C82" s="101" t="s">
        <v>512</v>
      </c>
      <c r="D82" s="107" t="s">
        <v>305</v>
      </c>
      <c r="E82" s="100">
        <v>94</v>
      </c>
      <c r="F82" s="100">
        <v>97</v>
      </c>
      <c r="G82" s="100">
        <v>98</v>
      </c>
      <c r="H82" s="100">
        <v>97</v>
      </c>
      <c r="I82" s="100">
        <v>98</v>
      </c>
      <c r="J82" s="100">
        <v>96</v>
      </c>
      <c r="K82" s="119">
        <v>580</v>
      </c>
    </row>
    <row r="83" ht="12.75">
      <c r="K83" s="110" t="s">
        <v>391</v>
      </c>
    </row>
    <row r="84" spans="1:11" ht="15">
      <c r="A84" s="106">
        <v>39</v>
      </c>
      <c r="B84" s="100">
        <v>27</v>
      </c>
      <c r="C84" s="101" t="s">
        <v>606</v>
      </c>
      <c r="D84" s="107" t="s">
        <v>216</v>
      </c>
      <c r="E84" s="100">
        <v>96</v>
      </c>
      <c r="F84" s="100">
        <v>97</v>
      </c>
      <c r="G84" s="100">
        <v>99</v>
      </c>
      <c r="H84" s="100">
        <v>96</v>
      </c>
      <c r="I84" s="100">
        <v>96</v>
      </c>
      <c r="J84" s="100">
        <v>88</v>
      </c>
      <c r="K84" s="119">
        <v>572</v>
      </c>
    </row>
    <row r="85" ht="12.75">
      <c r="K85" s="110" t="s">
        <v>72</v>
      </c>
    </row>
    <row r="86" spans="1:11" ht="15">
      <c r="A86" s="106">
        <v>40</v>
      </c>
      <c r="B86" s="100">
        <v>54</v>
      </c>
      <c r="C86" s="101" t="s">
        <v>608</v>
      </c>
      <c r="D86" s="107" t="s">
        <v>113</v>
      </c>
      <c r="E86" s="100">
        <v>94</v>
      </c>
      <c r="F86" s="100">
        <v>94</v>
      </c>
      <c r="G86" s="100">
        <v>96</v>
      </c>
      <c r="H86" s="100">
        <v>94</v>
      </c>
      <c r="I86" s="100">
        <v>94</v>
      </c>
      <c r="J86" s="100">
        <v>97</v>
      </c>
      <c r="K86" s="119">
        <v>569</v>
      </c>
    </row>
    <row r="87" ht="12.75">
      <c r="K87" s="110" t="s">
        <v>59</v>
      </c>
    </row>
    <row r="88" spans="1:11" ht="15">
      <c r="A88" s="106">
        <v>41</v>
      </c>
      <c r="B88" s="100">
        <v>362</v>
      </c>
      <c r="C88" s="101" t="s">
        <v>846</v>
      </c>
      <c r="D88" s="107" t="s">
        <v>71</v>
      </c>
      <c r="E88" s="100">
        <v>94</v>
      </c>
      <c r="F88" s="100">
        <v>91</v>
      </c>
      <c r="G88" s="100">
        <v>92</v>
      </c>
      <c r="H88" s="100">
        <v>95</v>
      </c>
      <c r="I88" s="100">
        <v>96</v>
      </c>
      <c r="J88" s="100">
        <v>94</v>
      </c>
      <c r="K88" s="119">
        <v>562</v>
      </c>
    </row>
    <row r="89" ht="12.75">
      <c r="K89" s="110" t="s">
        <v>106</v>
      </c>
    </row>
    <row r="90" spans="1:11" ht="12.75">
      <c r="A90" s="111" t="s">
        <v>396</v>
      </c>
      <c r="H90" s="154" t="s">
        <v>34</v>
      </c>
      <c r="I90" s="154"/>
      <c r="J90" s="154"/>
      <c r="K90" s="154"/>
    </row>
  </sheetData>
  <sheetProtection/>
  <mergeCells count="3">
    <mergeCell ref="A1:K1"/>
    <mergeCell ref="I3:K3"/>
    <mergeCell ref="H90:K90"/>
  </mergeCells>
  <hyperlinks>
    <hyperlink ref="I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00" customWidth="1"/>
    <col min="3" max="3" width="28.57421875" style="100" customWidth="1"/>
    <col min="4" max="4" width="8.57421875" style="100" customWidth="1"/>
    <col min="5" max="10" width="3.421875" style="100" customWidth="1"/>
    <col min="11" max="11" width="7.28125" style="100" customWidth="1"/>
    <col min="12" max="12" width="7.57421875" style="100" customWidth="1"/>
    <col min="13" max="16384" width="9.140625" style="100" customWidth="1"/>
  </cols>
  <sheetData>
    <row r="1" spans="1:10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3" ht="15.75">
      <c r="A2" s="101" t="s">
        <v>35</v>
      </c>
      <c r="C2" s="102">
        <v>20</v>
      </c>
    </row>
    <row r="3" spans="1:11" ht="15.75">
      <c r="A3" s="101" t="s">
        <v>36</v>
      </c>
      <c r="C3" s="102" t="s">
        <v>33</v>
      </c>
      <c r="J3" s="153" t="s">
        <v>37</v>
      </c>
      <c r="K3" s="153"/>
    </row>
    <row r="4" spans="1:3" ht="15.75">
      <c r="A4" s="101" t="s">
        <v>38</v>
      </c>
      <c r="C4" s="102" t="s">
        <v>28</v>
      </c>
    </row>
    <row r="6" spans="1:11" ht="12.75">
      <c r="A6" s="103" t="s">
        <v>39</v>
      </c>
      <c r="B6" s="104" t="s">
        <v>40</v>
      </c>
      <c r="C6" s="105" t="s">
        <v>41</v>
      </c>
      <c r="D6" s="105" t="s">
        <v>42</v>
      </c>
      <c r="E6" s="104" t="s">
        <v>43</v>
      </c>
      <c r="F6" s="104" t="s">
        <v>44</v>
      </c>
      <c r="G6" s="104" t="s">
        <v>45</v>
      </c>
      <c r="H6" s="104" t="s">
        <v>46</v>
      </c>
      <c r="I6" s="104" t="s">
        <v>47</v>
      </c>
      <c r="J6" s="104" t="s">
        <v>48</v>
      </c>
      <c r="K6" s="104" t="s">
        <v>49</v>
      </c>
    </row>
    <row r="7" ht="7.5" customHeight="1"/>
    <row r="8" spans="1:11" ht="15">
      <c r="A8" s="106">
        <v>1</v>
      </c>
      <c r="B8" s="100">
        <v>355</v>
      </c>
      <c r="C8" s="101" t="s">
        <v>70</v>
      </c>
      <c r="D8" s="107" t="s">
        <v>71</v>
      </c>
      <c r="E8" s="100">
        <v>89</v>
      </c>
      <c r="F8" s="100">
        <v>88</v>
      </c>
      <c r="G8" s="100">
        <v>88</v>
      </c>
      <c r="H8" s="100">
        <v>90</v>
      </c>
      <c r="I8" s="100">
        <v>91</v>
      </c>
      <c r="J8" s="100">
        <v>94</v>
      </c>
      <c r="K8" s="119">
        <v>540</v>
      </c>
    </row>
    <row r="9" ht="12.75">
      <c r="K9" s="110" t="s">
        <v>106</v>
      </c>
    </row>
    <row r="10" spans="1:11" ht="15">
      <c r="A10" s="106">
        <v>2</v>
      </c>
      <c r="B10" s="100">
        <v>115</v>
      </c>
      <c r="C10" s="101" t="s">
        <v>88</v>
      </c>
      <c r="D10" s="107" t="s">
        <v>68</v>
      </c>
      <c r="E10" s="100">
        <v>92</v>
      </c>
      <c r="F10" s="100">
        <v>87</v>
      </c>
      <c r="G10" s="100">
        <v>89</v>
      </c>
      <c r="H10" s="100">
        <v>89</v>
      </c>
      <c r="I10" s="100">
        <v>89</v>
      </c>
      <c r="J10" s="100">
        <v>87</v>
      </c>
      <c r="K10" s="119">
        <v>533</v>
      </c>
    </row>
    <row r="11" ht="12.75">
      <c r="K11" s="110" t="s">
        <v>110</v>
      </c>
    </row>
    <row r="12" spans="1:11" ht="15">
      <c r="A12" s="106">
        <v>3</v>
      </c>
      <c r="B12" s="100">
        <v>116</v>
      </c>
      <c r="C12" s="101" t="s">
        <v>67</v>
      </c>
      <c r="D12" s="107" t="s">
        <v>68</v>
      </c>
      <c r="E12" s="100">
        <v>87</v>
      </c>
      <c r="F12" s="100">
        <v>90</v>
      </c>
      <c r="G12" s="100">
        <v>82</v>
      </c>
      <c r="H12" s="100">
        <v>93</v>
      </c>
      <c r="I12" s="100">
        <v>90</v>
      </c>
      <c r="J12" s="100">
        <v>88</v>
      </c>
      <c r="K12" s="119">
        <v>530</v>
      </c>
    </row>
    <row r="13" ht="12.75">
      <c r="K13" s="110" t="s">
        <v>131</v>
      </c>
    </row>
    <row r="14" spans="1:11" ht="15">
      <c r="A14" s="106">
        <v>4</v>
      </c>
      <c r="B14" s="100">
        <v>60</v>
      </c>
      <c r="C14" s="101" t="s">
        <v>79</v>
      </c>
      <c r="D14" s="107" t="s">
        <v>80</v>
      </c>
      <c r="E14" s="100">
        <v>89</v>
      </c>
      <c r="F14" s="100">
        <v>88</v>
      </c>
      <c r="G14" s="100">
        <v>91</v>
      </c>
      <c r="H14" s="100">
        <v>81</v>
      </c>
      <c r="I14" s="100">
        <v>85</v>
      </c>
      <c r="J14" s="100">
        <v>94</v>
      </c>
      <c r="K14" s="119">
        <v>528</v>
      </c>
    </row>
    <row r="15" ht="12.75">
      <c r="K15" s="110" t="s">
        <v>121</v>
      </c>
    </row>
    <row r="16" spans="1:11" ht="15">
      <c r="A16" s="106">
        <v>5</v>
      </c>
      <c r="B16" s="100">
        <v>311</v>
      </c>
      <c r="C16" s="101" t="s">
        <v>97</v>
      </c>
      <c r="D16" s="107" t="s">
        <v>86</v>
      </c>
      <c r="E16" s="100">
        <v>81</v>
      </c>
      <c r="F16" s="100">
        <v>86</v>
      </c>
      <c r="G16" s="100">
        <v>88</v>
      </c>
      <c r="H16" s="100">
        <v>92</v>
      </c>
      <c r="I16" s="100">
        <v>87</v>
      </c>
      <c r="J16" s="100">
        <v>92</v>
      </c>
      <c r="K16" s="119">
        <v>526</v>
      </c>
    </row>
    <row r="17" ht="12.75">
      <c r="K17" s="110" t="s">
        <v>110</v>
      </c>
    </row>
    <row r="18" spans="1:11" ht="15">
      <c r="A18" s="106">
        <v>6</v>
      </c>
      <c r="B18" s="100">
        <v>249</v>
      </c>
      <c r="C18" s="101" t="s">
        <v>99</v>
      </c>
      <c r="D18" s="107" t="s">
        <v>100</v>
      </c>
      <c r="E18" s="100">
        <v>82</v>
      </c>
      <c r="F18" s="100">
        <v>88</v>
      </c>
      <c r="G18" s="100">
        <v>86</v>
      </c>
      <c r="H18" s="100">
        <v>88</v>
      </c>
      <c r="I18" s="100">
        <v>88</v>
      </c>
      <c r="J18" s="100">
        <v>88</v>
      </c>
      <c r="K18" s="119">
        <v>520</v>
      </c>
    </row>
    <row r="19" ht="12.75">
      <c r="K19" s="110" t="s">
        <v>110</v>
      </c>
    </row>
    <row r="20" spans="1:11" ht="15">
      <c r="A20" s="106">
        <v>7</v>
      </c>
      <c r="B20" s="100">
        <v>263</v>
      </c>
      <c r="C20" s="101" t="s">
        <v>133</v>
      </c>
      <c r="D20" s="107" t="s">
        <v>134</v>
      </c>
      <c r="E20" s="100">
        <v>86</v>
      </c>
      <c r="F20" s="100">
        <v>83</v>
      </c>
      <c r="G20" s="100">
        <v>89</v>
      </c>
      <c r="H20" s="100">
        <v>88</v>
      </c>
      <c r="I20" s="100">
        <v>86</v>
      </c>
      <c r="J20" s="100">
        <v>87</v>
      </c>
      <c r="K20" s="119">
        <v>519</v>
      </c>
    </row>
    <row r="21" ht="12.75">
      <c r="K21" s="110" t="s">
        <v>149</v>
      </c>
    </row>
    <row r="22" spans="1:11" ht="15">
      <c r="A22" s="106">
        <v>8</v>
      </c>
      <c r="B22" s="100">
        <v>430</v>
      </c>
      <c r="C22" s="101" t="s">
        <v>901</v>
      </c>
      <c r="D22" s="107" t="s">
        <v>120</v>
      </c>
      <c r="E22" s="100">
        <v>83</v>
      </c>
      <c r="F22" s="100">
        <v>83</v>
      </c>
      <c r="G22" s="100">
        <v>88</v>
      </c>
      <c r="H22" s="100">
        <v>90</v>
      </c>
      <c r="I22" s="100">
        <v>88</v>
      </c>
      <c r="J22" s="100">
        <v>84</v>
      </c>
      <c r="K22" s="119">
        <v>516</v>
      </c>
    </row>
    <row r="23" ht="12.75">
      <c r="K23" s="110" t="s">
        <v>121</v>
      </c>
    </row>
    <row r="24" spans="1:11" ht="15">
      <c r="A24" s="106">
        <v>9</v>
      </c>
      <c r="B24" s="100">
        <v>310</v>
      </c>
      <c r="C24" s="101" t="s">
        <v>85</v>
      </c>
      <c r="D24" s="107" t="s">
        <v>86</v>
      </c>
      <c r="E24" s="100">
        <v>93</v>
      </c>
      <c r="F24" s="100">
        <v>81</v>
      </c>
      <c r="G24" s="100">
        <v>86</v>
      </c>
      <c r="H24" s="100">
        <v>87</v>
      </c>
      <c r="I24" s="100">
        <v>82</v>
      </c>
      <c r="J24" s="100">
        <v>84</v>
      </c>
      <c r="K24" s="119">
        <v>513</v>
      </c>
    </row>
    <row r="25" ht="12.75">
      <c r="K25" s="110" t="s">
        <v>140</v>
      </c>
    </row>
    <row r="26" spans="1:11" ht="15">
      <c r="A26" s="106">
        <v>10</v>
      </c>
      <c r="B26" s="100">
        <v>109</v>
      </c>
      <c r="C26" s="101" t="s">
        <v>126</v>
      </c>
      <c r="D26" s="107" t="s">
        <v>127</v>
      </c>
      <c r="E26" s="100">
        <v>83</v>
      </c>
      <c r="F26" s="100">
        <v>85</v>
      </c>
      <c r="G26" s="100">
        <v>82</v>
      </c>
      <c r="H26" s="100">
        <v>78</v>
      </c>
      <c r="I26" s="100">
        <v>87</v>
      </c>
      <c r="J26" s="100">
        <v>90</v>
      </c>
      <c r="K26" s="119">
        <v>505</v>
      </c>
    </row>
    <row r="27" ht="12.75">
      <c r="K27" s="110" t="s">
        <v>149</v>
      </c>
    </row>
    <row r="28" spans="1:11" ht="15">
      <c r="A28" s="106">
        <v>11</v>
      </c>
      <c r="B28" s="100">
        <v>429</v>
      </c>
      <c r="C28" s="101" t="s">
        <v>889</v>
      </c>
      <c r="D28" s="107" t="s">
        <v>76</v>
      </c>
      <c r="E28" s="100">
        <v>85</v>
      </c>
      <c r="F28" s="100">
        <v>76</v>
      </c>
      <c r="G28" s="100">
        <v>82</v>
      </c>
      <c r="H28" s="100">
        <v>87</v>
      </c>
      <c r="I28" s="100">
        <v>88</v>
      </c>
      <c r="J28" s="100">
        <v>83</v>
      </c>
      <c r="K28" s="119">
        <v>501</v>
      </c>
    </row>
    <row r="29" ht="12.75">
      <c r="K29" s="110" t="s">
        <v>140</v>
      </c>
    </row>
    <row r="30" spans="1:11" ht="15">
      <c r="A30" s="106">
        <v>12</v>
      </c>
      <c r="B30" s="100">
        <v>90</v>
      </c>
      <c r="C30" s="101" t="s">
        <v>902</v>
      </c>
      <c r="D30" s="107" t="s">
        <v>120</v>
      </c>
      <c r="E30" s="100">
        <v>65</v>
      </c>
      <c r="F30" s="100">
        <v>70</v>
      </c>
      <c r="G30" s="100">
        <v>67</v>
      </c>
      <c r="H30" s="100">
        <v>74</v>
      </c>
      <c r="I30" s="100">
        <v>60</v>
      </c>
      <c r="J30" s="100">
        <v>69</v>
      </c>
      <c r="K30" s="119">
        <v>405</v>
      </c>
    </row>
    <row r="31" ht="12.75">
      <c r="K31" s="110" t="s">
        <v>149</v>
      </c>
    </row>
    <row r="32" spans="1:11" ht="12.75">
      <c r="A32" s="111" t="s">
        <v>396</v>
      </c>
      <c r="H32" s="154" t="s">
        <v>34</v>
      </c>
      <c r="I32" s="154"/>
      <c r="J32" s="154"/>
      <c r="K32" s="154"/>
    </row>
  </sheetData>
  <sheetProtection/>
  <mergeCells count="3">
    <mergeCell ref="A1:J1"/>
    <mergeCell ref="J3:K3"/>
    <mergeCell ref="H32:K32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PageLayoutView="0" workbookViewId="0" topLeftCell="A1">
      <selection activeCell="L3" sqref="L3:M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3" ht="15.75">
      <c r="A2" s="17" t="s">
        <v>35</v>
      </c>
      <c r="C2" s="18">
        <v>2</v>
      </c>
    </row>
    <row r="3" spans="1:13" ht="15.75">
      <c r="A3" s="17" t="s">
        <v>36</v>
      </c>
      <c r="C3" s="18" t="s">
        <v>14</v>
      </c>
      <c r="L3" s="133" t="s">
        <v>37</v>
      </c>
      <c r="M3" s="133"/>
    </row>
    <row r="4" spans="1:3" ht="15.75">
      <c r="A4" s="17" t="s">
        <v>38</v>
      </c>
      <c r="C4" s="18" t="s">
        <v>8</v>
      </c>
    </row>
    <row r="6" spans="1:13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204</v>
      </c>
      <c r="F6" s="20" t="s">
        <v>205</v>
      </c>
      <c r="G6" s="20" t="s">
        <v>206</v>
      </c>
      <c r="H6" s="20" t="s">
        <v>207</v>
      </c>
      <c r="I6" s="20" t="s">
        <v>204</v>
      </c>
      <c r="J6" s="20" t="s">
        <v>205</v>
      </c>
      <c r="K6" s="20" t="s">
        <v>206</v>
      </c>
      <c r="L6" s="20" t="s">
        <v>207</v>
      </c>
      <c r="M6" s="20" t="s">
        <v>49</v>
      </c>
    </row>
    <row r="7" ht="7.5" customHeight="1"/>
    <row r="8" spans="1:13" ht="15">
      <c r="A8" s="22">
        <v>1</v>
      </c>
      <c r="B8" s="1">
        <v>155</v>
      </c>
      <c r="C8" s="17" t="s">
        <v>208</v>
      </c>
      <c r="D8" s="23" t="s">
        <v>209</v>
      </c>
      <c r="E8" s="1">
        <v>98</v>
      </c>
      <c r="F8" s="1">
        <v>98</v>
      </c>
      <c r="G8" s="1">
        <v>97</v>
      </c>
      <c r="H8" s="29">
        <v>293</v>
      </c>
      <c r="I8" s="1">
        <v>99</v>
      </c>
      <c r="J8" s="1">
        <v>100</v>
      </c>
      <c r="K8" s="1">
        <v>94</v>
      </c>
      <c r="L8" s="29">
        <v>293</v>
      </c>
      <c r="M8" s="24">
        <v>586</v>
      </c>
    </row>
    <row r="9" ht="12.75">
      <c r="M9" s="25" t="s">
        <v>210</v>
      </c>
    </row>
    <row r="10" spans="1:13" ht="15">
      <c r="A10" s="22">
        <v>2</v>
      </c>
      <c r="B10" s="1">
        <v>16</v>
      </c>
      <c r="C10" s="17" t="s">
        <v>211</v>
      </c>
      <c r="D10" s="23" t="s">
        <v>54</v>
      </c>
      <c r="E10" s="1">
        <v>98</v>
      </c>
      <c r="F10" s="1">
        <v>98</v>
      </c>
      <c r="G10" s="1">
        <v>95</v>
      </c>
      <c r="H10" s="29">
        <v>291</v>
      </c>
      <c r="I10" s="1">
        <v>99</v>
      </c>
      <c r="J10" s="1">
        <v>99</v>
      </c>
      <c r="K10" s="1">
        <v>95</v>
      </c>
      <c r="L10" s="29">
        <v>293</v>
      </c>
      <c r="M10" s="24">
        <v>584</v>
      </c>
    </row>
    <row r="11" ht="12.75">
      <c r="M11" s="25" t="s">
        <v>59</v>
      </c>
    </row>
    <row r="12" spans="1:13" ht="15">
      <c r="A12" s="22">
        <v>3</v>
      </c>
      <c r="B12" s="1">
        <v>20</v>
      </c>
      <c r="C12" s="17" t="s">
        <v>212</v>
      </c>
      <c r="D12" s="23" t="s">
        <v>54</v>
      </c>
      <c r="E12" s="1">
        <v>98</v>
      </c>
      <c r="F12" s="1">
        <v>98</v>
      </c>
      <c r="G12" s="1">
        <v>94</v>
      </c>
      <c r="H12" s="29">
        <v>290</v>
      </c>
      <c r="I12" s="1">
        <v>99</v>
      </c>
      <c r="J12" s="1">
        <v>99</v>
      </c>
      <c r="K12" s="1">
        <v>93</v>
      </c>
      <c r="L12" s="29">
        <v>291</v>
      </c>
      <c r="M12" s="24">
        <v>581</v>
      </c>
    </row>
    <row r="13" ht="12.75">
      <c r="M13" s="25" t="s">
        <v>59</v>
      </c>
    </row>
    <row r="14" spans="1:13" ht="15">
      <c r="A14" s="22">
        <v>4</v>
      </c>
      <c r="B14" s="1">
        <v>157</v>
      </c>
      <c r="C14" s="17" t="s">
        <v>213</v>
      </c>
      <c r="D14" s="23" t="s">
        <v>209</v>
      </c>
      <c r="E14" s="1">
        <v>99</v>
      </c>
      <c r="F14" s="1">
        <v>99</v>
      </c>
      <c r="G14" s="1">
        <v>93</v>
      </c>
      <c r="H14" s="29">
        <v>291</v>
      </c>
      <c r="I14" s="1">
        <v>99</v>
      </c>
      <c r="J14" s="1">
        <v>99</v>
      </c>
      <c r="K14" s="1">
        <v>92</v>
      </c>
      <c r="L14" s="29">
        <v>290</v>
      </c>
      <c r="M14" s="24">
        <v>581</v>
      </c>
    </row>
    <row r="15" ht="12.75">
      <c r="M15" s="25" t="s">
        <v>62</v>
      </c>
    </row>
    <row r="16" spans="1:13" ht="15">
      <c r="A16" s="22">
        <v>5</v>
      </c>
      <c r="B16" s="1">
        <v>15</v>
      </c>
      <c r="C16" s="17" t="s">
        <v>214</v>
      </c>
      <c r="D16" s="23" t="s">
        <v>54</v>
      </c>
      <c r="E16" s="1">
        <v>98</v>
      </c>
      <c r="F16" s="1">
        <v>98</v>
      </c>
      <c r="G16" s="1">
        <v>99</v>
      </c>
      <c r="H16" s="29">
        <v>295</v>
      </c>
      <c r="I16" s="1">
        <v>98</v>
      </c>
      <c r="J16" s="1">
        <v>96</v>
      </c>
      <c r="K16" s="1">
        <v>92</v>
      </c>
      <c r="L16" s="29">
        <v>286</v>
      </c>
      <c r="M16" s="24">
        <v>581</v>
      </c>
    </row>
    <row r="17" ht="12.75">
      <c r="M17" s="25" t="s">
        <v>55</v>
      </c>
    </row>
    <row r="18" spans="1:13" ht="15">
      <c r="A18" s="22">
        <v>6</v>
      </c>
      <c r="B18" s="1">
        <v>39</v>
      </c>
      <c r="C18" s="17" t="s">
        <v>215</v>
      </c>
      <c r="D18" s="23" t="s">
        <v>216</v>
      </c>
      <c r="E18" s="1">
        <v>97</v>
      </c>
      <c r="F18" s="1">
        <v>98</v>
      </c>
      <c r="G18" s="1">
        <v>95</v>
      </c>
      <c r="H18" s="29">
        <v>290</v>
      </c>
      <c r="I18" s="1">
        <v>98</v>
      </c>
      <c r="J18" s="1">
        <v>97</v>
      </c>
      <c r="K18" s="1">
        <v>95</v>
      </c>
      <c r="L18" s="29">
        <v>290</v>
      </c>
      <c r="M18" s="24">
        <v>580</v>
      </c>
    </row>
    <row r="19" ht="12.75">
      <c r="M19" s="25" t="s">
        <v>52</v>
      </c>
    </row>
    <row r="20" spans="1:13" ht="15">
      <c r="A20" s="22">
        <v>7</v>
      </c>
      <c r="B20" s="1">
        <v>163</v>
      </c>
      <c r="C20" s="17" t="s">
        <v>217</v>
      </c>
      <c r="D20" s="23" t="s">
        <v>209</v>
      </c>
      <c r="E20" s="1">
        <v>98</v>
      </c>
      <c r="F20" s="1">
        <v>98</v>
      </c>
      <c r="G20" s="1">
        <v>96</v>
      </c>
      <c r="H20" s="29">
        <v>292</v>
      </c>
      <c r="I20" s="1">
        <v>98</v>
      </c>
      <c r="J20" s="1">
        <v>98</v>
      </c>
      <c r="K20" s="1">
        <v>90</v>
      </c>
      <c r="L20" s="29">
        <v>286</v>
      </c>
      <c r="M20" s="24">
        <v>578</v>
      </c>
    </row>
    <row r="21" ht="12.75">
      <c r="M21" s="25" t="s">
        <v>218</v>
      </c>
    </row>
    <row r="22" spans="1:13" ht="15">
      <c r="A22" s="22">
        <v>8</v>
      </c>
      <c r="B22" s="1">
        <v>212</v>
      </c>
      <c r="C22" s="17" t="s">
        <v>219</v>
      </c>
      <c r="D22" s="23" t="s">
        <v>74</v>
      </c>
      <c r="E22" s="1">
        <v>99</v>
      </c>
      <c r="F22" s="1">
        <v>96</v>
      </c>
      <c r="G22" s="1">
        <v>95</v>
      </c>
      <c r="H22" s="29">
        <v>290</v>
      </c>
      <c r="I22" s="1">
        <v>97</v>
      </c>
      <c r="J22" s="1">
        <v>98</v>
      </c>
      <c r="K22" s="1">
        <v>93</v>
      </c>
      <c r="L22" s="29">
        <v>288</v>
      </c>
      <c r="M22" s="24">
        <v>578</v>
      </c>
    </row>
    <row r="23" ht="12.75">
      <c r="M23" s="25" t="s">
        <v>72</v>
      </c>
    </row>
    <row r="24" spans="1:13" ht="15">
      <c r="A24" s="22">
        <v>9</v>
      </c>
      <c r="B24" s="1">
        <v>153</v>
      </c>
      <c r="C24" s="17" t="s">
        <v>220</v>
      </c>
      <c r="D24" s="23" t="s">
        <v>209</v>
      </c>
      <c r="E24" s="1">
        <v>99</v>
      </c>
      <c r="F24" s="1">
        <v>96</v>
      </c>
      <c r="G24" s="1">
        <v>95</v>
      </c>
      <c r="H24" s="29">
        <v>290</v>
      </c>
      <c r="I24" s="1">
        <v>99</v>
      </c>
      <c r="J24" s="1">
        <v>93</v>
      </c>
      <c r="K24" s="1">
        <v>94</v>
      </c>
      <c r="L24" s="29">
        <v>286</v>
      </c>
      <c r="M24" s="24">
        <v>576</v>
      </c>
    </row>
    <row r="25" ht="12.75">
      <c r="M25" s="25" t="s">
        <v>106</v>
      </c>
    </row>
    <row r="26" spans="1:13" ht="15">
      <c r="A26" s="22">
        <v>10</v>
      </c>
      <c r="B26" s="1">
        <v>397</v>
      </c>
      <c r="C26" s="17" t="s">
        <v>82</v>
      </c>
      <c r="D26" s="23" t="s">
        <v>83</v>
      </c>
      <c r="E26" s="1">
        <v>100</v>
      </c>
      <c r="F26" s="1">
        <v>97</v>
      </c>
      <c r="G26" s="1">
        <v>92</v>
      </c>
      <c r="H26" s="29">
        <v>289</v>
      </c>
      <c r="I26" s="1">
        <v>99</v>
      </c>
      <c r="J26" s="1">
        <v>97</v>
      </c>
      <c r="K26" s="1">
        <v>90</v>
      </c>
      <c r="L26" s="29">
        <v>286</v>
      </c>
      <c r="M26" s="24">
        <v>575</v>
      </c>
    </row>
    <row r="27" ht="12.75">
      <c r="M27" s="25" t="s">
        <v>59</v>
      </c>
    </row>
    <row r="28" spans="1:13" ht="15">
      <c r="A28" s="22">
        <v>11</v>
      </c>
      <c r="B28" s="1">
        <v>161</v>
      </c>
      <c r="C28" s="17" t="s">
        <v>221</v>
      </c>
      <c r="D28" s="23" t="s">
        <v>209</v>
      </c>
      <c r="E28" s="1">
        <v>98</v>
      </c>
      <c r="F28" s="1">
        <v>97</v>
      </c>
      <c r="G28" s="1">
        <v>90</v>
      </c>
      <c r="H28" s="29">
        <v>285</v>
      </c>
      <c r="I28" s="1">
        <v>99</v>
      </c>
      <c r="J28" s="1">
        <v>97</v>
      </c>
      <c r="K28" s="1">
        <v>94</v>
      </c>
      <c r="L28" s="29">
        <v>290</v>
      </c>
      <c r="M28" s="24">
        <v>575</v>
      </c>
    </row>
    <row r="29" ht="12.75">
      <c r="M29" s="25" t="s">
        <v>84</v>
      </c>
    </row>
    <row r="30" spans="1:13" ht="15">
      <c r="A30" s="22">
        <v>12</v>
      </c>
      <c r="B30" s="1">
        <v>220</v>
      </c>
      <c r="C30" s="17" t="s">
        <v>222</v>
      </c>
      <c r="D30" s="23" t="s">
        <v>223</v>
      </c>
      <c r="E30" s="1">
        <v>99</v>
      </c>
      <c r="F30" s="1">
        <v>96</v>
      </c>
      <c r="G30" s="1">
        <v>95</v>
      </c>
      <c r="H30" s="29">
        <v>290</v>
      </c>
      <c r="I30" s="1">
        <v>100</v>
      </c>
      <c r="J30" s="1">
        <v>95</v>
      </c>
      <c r="K30" s="1">
        <v>89</v>
      </c>
      <c r="L30" s="29">
        <v>284</v>
      </c>
      <c r="M30" s="24">
        <v>574</v>
      </c>
    </row>
    <row r="31" ht="12.75">
      <c r="M31" s="25" t="s">
        <v>52</v>
      </c>
    </row>
    <row r="32" spans="1:13" ht="15">
      <c r="A32" s="22">
        <v>13</v>
      </c>
      <c r="B32" s="1">
        <v>158</v>
      </c>
      <c r="C32" s="17" t="s">
        <v>224</v>
      </c>
      <c r="D32" s="23" t="s">
        <v>209</v>
      </c>
      <c r="E32" s="1">
        <v>97</v>
      </c>
      <c r="F32" s="1">
        <v>98</v>
      </c>
      <c r="G32" s="1">
        <v>92</v>
      </c>
      <c r="H32" s="29">
        <v>287</v>
      </c>
      <c r="I32" s="1">
        <v>99</v>
      </c>
      <c r="J32" s="1">
        <v>91</v>
      </c>
      <c r="K32" s="1">
        <v>96</v>
      </c>
      <c r="L32" s="29">
        <v>286</v>
      </c>
      <c r="M32" s="24">
        <v>573</v>
      </c>
    </row>
    <row r="33" ht="12.75">
      <c r="M33" s="25" t="s">
        <v>69</v>
      </c>
    </row>
    <row r="34" spans="1:13" ht="15">
      <c r="A34" s="22">
        <v>14</v>
      </c>
      <c r="B34" s="1">
        <v>180</v>
      </c>
      <c r="C34" s="17" t="s">
        <v>225</v>
      </c>
      <c r="D34" s="23" t="s">
        <v>61</v>
      </c>
      <c r="E34" s="1">
        <v>97</v>
      </c>
      <c r="F34" s="1">
        <v>93</v>
      </c>
      <c r="G34" s="1">
        <v>95</v>
      </c>
      <c r="H34" s="29">
        <v>285</v>
      </c>
      <c r="I34" s="1">
        <v>97</v>
      </c>
      <c r="J34" s="1">
        <v>96</v>
      </c>
      <c r="K34" s="1">
        <v>95</v>
      </c>
      <c r="L34" s="29">
        <v>288</v>
      </c>
      <c r="M34" s="24">
        <v>573</v>
      </c>
    </row>
    <row r="35" ht="12.75">
      <c r="M35" s="25" t="s">
        <v>87</v>
      </c>
    </row>
    <row r="36" spans="1:13" ht="15">
      <c r="A36" s="22">
        <v>15</v>
      </c>
      <c r="B36" s="1">
        <v>48</v>
      </c>
      <c r="C36" s="17" t="s">
        <v>226</v>
      </c>
      <c r="D36" s="23" t="s">
        <v>125</v>
      </c>
      <c r="E36" s="1">
        <v>93</v>
      </c>
      <c r="F36" s="1">
        <v>96</v>
      </c>
      <c r="G36" s="1">
        <v>89</v>
      </c>
      <c r="H36" s="29">
        <v>278</v>
      </c>
      <c r="I36" s="1">
        <v>99</v>
      </c>
      <c r="J36" s="1">
        <v>98</v>
      </c>
      <c r="K36" s="1">
        <v>92</v>
      </c>
      <c r="L36" s="29">
        <v>289</v>
      </c>
      <c r="M36" s="24">
        <v>567</v>
      </c>
    </row>
    <row r="37" ht="12.75">
      <c r="M37" s="25" t="s">
        <v>69</v>
      </c>
    </row>
    <row r="38" spans="1:13" ht="15">
      <c r="A38" s="22">
        <v>16</v>
      </c>
      <c r="B38" s="1">
        <v>118</v>
      </c>
      <c r="C38" s="17" t="s">
        <v>227</v>
      </c>
      <c r="D38" s="23" t="s">
        <v>68</v>
      </c>
      <c r="E38" s="1">
        <v>94</v>
      </c>
      <c r="F38" s="1">
        <v>95</v>
      </c>
      <c r="G38" s="1">
        <v>95</v>
      </c>
      <c r="H38" s="29">
        <v>284</v>
      </c>
      <c r="I38" s="1">
        <v>96</v>
      </c>
      <c r="J38" s="1">
        <v>94</v>
      </c>
      <c r="K38" s="1">
        <v>93</v>
      </c>
      <c r="L38" s="29">
        <v>283</v>
      </c>
      <c r="M38" s="24">
        <v>567</v>
      </c>
    </row>
    <row r="39" ht="12.75">
      <c r="M39" s="25" t="s">
        <v>52</v>
      </c>
    </row>
    <row r="40" spans="1:13" ht="15">
      <c r="A40" s="22">
        <v>17</v>
      </c>
      <c r="B40" s="1">
        <v>171</v>
      </c>
      <c r="C40" s="17" t="s">
        <v>228</v>
      </c>
      <c r="D40" s="23" t="s">
        <v>104</v>
      </c>
      <c r="E40" s="1">
        <v>95</v>
      </c>
      <c r="F40" s="1">
        <v>94</v>
      </c>
      <c r="G40" s="1">
        <v>90</v>
      </c>
      <c r="H40" s="29">
        <v>279</v>
      </c>
      <c r="I40" s="1">
        <v>96</v>
      </c>
      <c r="J40" s="1">
        <v>97</v>
      </c>
      <c r="K40" s="1">
        <v>95</v>
      </c>
      <c r="L40" s="29">
        <v>288</v>
      </c>
      <c r="M40" s="24">
        <v>567</v>
      </c>
    </row>
    <row r="41" ht="12.75">
      <c r="M41" s="25" t="s">
        <v>87</v>
      </c>
    </row>
    <row r="42" spans="1:13" ht="15">
      <c r="A42" s="22">
        <v>18</v>
      </c>
      <c r="B42" s="1">
        <v>40</v>
      </c>
      <c r="C42" s="17" t="s">
        <v>229</v>
      </c>
      <c r="D42" s="23" t="s">
        <v>216</v>
      </c>
      <c r="E42" s="1">
        <v>90</v>
      </c>
      <c r="F42" s="1">
        <v>98</v>
      </c>
      <c r="G42" s="1">
        <v>97</v>
      </c>
      <c r="H42" s="29">
        <v>285</v>
      </c>
      <c r="I42" s="1">
        <v>95</v>
      </c>
      <c r="J42" s="1">
        <v>93</v>
      </c>
      <c r="K42" s="1">
        <v>91</v>
      </c>
      <c r="L42" s="29">
        <v>279</v>
      </c>
      <c r="M42" s="24">
        <v>564</v>
      </c>
    </row>
    <row r="43" ht="12.75">
      <c r="M43" s="25" t="s">
        <v>72</v>
      </c>
    </row>
    <row r="44" spans="1:13" ht="15">
      <c r="A44" s="22">
        <v>19</v>
      </c>
      <c r="B44" s="1">
        <v>241</v>
      </c>
      <c r="C44" s="17" t="s">
        <v>230</v>
      </c>
      <c r="D44" s="23" t="s">
        <v>231</v>
      </c>
      <c r="E44" s="1">
        <v>97</v>
      </c>
      <c r="F44" s="1">
        <v>94</v>
      </c>
      <c r="G44" s="1">
        <v>84</v>
      </c>
      <c r="H44" s="29">
        <v>275</v>
      </c>
      <c r="I44" s="1">
        <v>99</v>
      </c>
      <c r="J44" s="1">
        <v>96</v>
      </c>
      <c r="K44" s="1">
        <v>93</v>
      </c>
      <c r="L44" s="29">
        <v>288</v>
      </c>
      <c r="M44" s="24">
        <v>563</v>
      </c>
    </row>
    <row r="45" ht="12.75">
      <c r="M45" s="25" t="s">
        <v>69</v>
      </c>
    </row>
    <row r="46" spans="1:13" ht="15">
      <c r="A46" s="22">
        <v>20</v>
      </c>
      <c r="B46" s="1">
        <v>219</v>
      </c>
      <c r="C46" s="17" t="s">
        <v>232</v>
      </c>
      <c r="D46" s="23" t="s">
        <v>109</v>
      </c>
      <c r="E46" s="1">
        <v>97</v>
      </c>
      <c r="F46" s="1">
        <v>93</v>
      </c>
      <c r="G46" s="1">
        <v>89</v>
      </c>
      <c r="H46" s="29">
        <v>279</v>
      </c>
      <c r="I46" s="1">
        <v>95</v>
      </c>
      <c r="J46" s="1">
        <v>98</v>
      </c>
      <c r="K46" s="1">
        <v>91</v>
      </c>
      <c r="L46" s="29">
        <v>284</v>
      </c>
      <c r="M46" s="24">
        <v>563</v>
      </c>
    </row>
    <row r="47" ht="12.75">
      <c r="M47" s="25" t="s">
        <v>52</v>
      </c>
    </row>
    <row r="48" spans="1:13" ht="15">
      <c r="A48" s="22">
        <v>21</v>
      </c>
      <c r="B48" s="1">
        <v>250</v>
      </c>
      <c r="C48" s="17" t="s">
        <v>111</v>
      </c>
      <c r="D48" s="23" t="s">
        <v>100</v>
      </c>
      <c r="E48" s="1">
        <v>97</v>
      </c>
      <c r="F48" s="1">
        <v>95</v>
      </c>
      <c r="G48" s="1">
        <v>92</v>
      </c>
      <c r="H48" s="29">
        <v>284</v>
      </c>
      <c r="I48" s="1">
        <v>99</v>
      </c>
      <c r="J48" s="1">
        <v>96</v>
      </c>
      <c r="K48" s="1">
        <v>84</v>
      </c>
      <c r="L48" s="29">
        <v>279</v>
      </c>
      <c r="M48" s="24">
        <v>563</v>
      </c>
    </row>
    <row r="49" ht="12.75">
      <c r="M49" s="25" t="s">
        <v>114</v>
      </c>
    </row>
    <row r="50" spans="1:13" ht="15">
      <c r="A50" s="22">
        <v>22</v>
      </c>
      <c r="B50" s="1">
        <v>144</v>
      </c>
      <c r="C50" s="17" t="s">
        <v>233</v>
      </c>
      <c r="D50" s="23" t="s">
        <v>209</v>
      </c>
      <c r="E50" s="1">
        <v>98</v>
      </c>
      <c r="F50" s="1">
        <v>95</v>
      </c>
      <c r="G50" s="1">
        <v>90</v>
      </c>
      <c r="H50" s="29">
        <v>283</v>
      </c>
      <c r="I50" s="1">
        <v>95</v>
      </c>
      <c r="J50" s="1">
        <v>96</v>
      </c>
      <c r="K50" s="1">
        <v>88</v>
      </c>
      <c r="L50" s="29">
        <v>279</v>
      </c>
      <c r="M50" s="24">
        <v>562</v>
      </c>
    </row>
    <row r="51" ht="12.75">
      <c r="M51" s="25" t="s">
        <v>52</v>
      </c>
    </row>
    <row r="52" spans="1:13" ht="15">
      <c r="A52" s="22">
        <v>23</v>
      </c>
      <c r="B52" s="1">
        <v>230</v>
      </c>
      <c r="C52" s="17" t="s">
        <v>234</v>
      </c>
      <c r="D52" s="23" t="s">
        <v>123</v>
      </c>
      <c r="E52" s="1">
        <v>98</v>
      </c>
      <c r="F52" s="1">
        <v>94</v>
      </c>
      <c r="G52" s="1">
        <v>92</v>
      </c>
      <c r="H52" s="29">
        <v>284</v>
      </c>
      <c r="I52" s="1">
        <v>94</v>
      </c>
      <c r="J52" s="1">
        <v>96</v>
      </c>
      <c r="K52" s="1">
        <v>86</v>
      </c>
      <c r="L52" s="29">
        <v>276</v>
      </c>
      <c r="M52" s="24">
        <v>560</v>
      </c>
    </row>
    <row r="53" ht="12.75">
      <c r="M53" s="25" t="s">
        <v>93</v>
      </c>
    </row>
    <row r="54" spans="1:13" ht="15">
      <c r="A54" s="22">
        <v>24</v>
      </c>
      <c r="B54" s="1">
        <v>395</v>
      </c>
      <c r="C54" s="17" t="s">
        <v>235</v>
      </c>
      <c r="D54" s="23" t="s">
        <v>83</v>
      </c>
      <c r="E54" s="1">
        <v>95</v>
      </c>
      <c r="F54" s="1">
        <v>92</v>
      </c>
      <c r="G54" s="1">
        <v>89</v>
      </c>
      <c r="H54" s="29">
        <v>276</v>
      </c>
      <c r="I54" s="1">
        <v>99</v>
      </c>
      <c r="J54" s="1">
        <v>93</v>
      </c>
      <c r="K54" s="1">
        <v>91</v>
      </c>
      <c r="L54" s="29">
        <v>283</v>
      </c>
      <c r="M54" s="24">
        <v>559</v>
      </c>
    </row>
    <row r="55" ht="12.75">
      <c r="M55" s="25" t="s">
        <v>52</v>
      </c>
    </row>
    <row r="56" spans="1:13" ht="15">
      <c r="A56" s="22">
        <v>25</v>
      </c>
      <c r="B56" s="1">
        <v>146</v>
      </c>
      <c r="C56" s="17" t="s">
        <v>236</v>
      </c>
      <c r="D56" s="23" t="s">
        <v>209</v>
      </c>
      <c r="E56" s="1">
        <v>93</v>
      </c>
      <c r="F56" s="1">
        <v>95</v>
      </c>
      <c r="G56" s="1">
        <v>92</v>
      </c>
      <c r="H56" s="29">
        <v>280</v>
      </c>
      <c r="I56" s="1">
        <v>94</v>
      </c>
      <c r="J56" s="1">
        <v>93</v>
      </c>
      <c r="K56" s="1">
        <v>91</v>
      </c>
      <c r="L56" s="29">
        <v>278</v>
      </c>
      <c r="M56" s="24">
        <v>558</v>
      </c>
    </row>
    <row r="57" ht="12.75">
      <c r="M57" s="25" t="s">
        <v>93</v>
      </c>
    </row>
    <row r="58" spans="1:13" ht="15">
      <c r="A58" s="22">
        <v>26</v>
      </c>
      <c r="B58" s="1">
        <v>148</v>
      </c>
      <c r="C58" s="17" t="s">
        <v>237</v>
      </c>
      <c r="D58" s="23" t="s">
        <v>209</v>
      </c>
      <c r="E58" s="1">
        <v>93</v>
      </c>
      <c r="F58" s="1">
        <v>96</v>
      </c>
      <c r="G58" s="1">
        <v>89</v>
      </c>
      <c r="H58" s="29">
        <v>278</v>
      </c>
      <c r="I58" s="1">
        <v>91</v>
      </c>
      <c r="J58" s="1">
        <v>95</v>
      </c>
      <c r="K58" s="1">
        <v>94</v>
      </c>
      <c r="L58" s="29">
        <v>280</v>
      </c>
      <c r="M58" s="24">
        <v>558</v>
      </c>
    </row>
    <row r="59" ht="12.75">
      <c r="M59" s="25" t="s">
        <v>121</v>
      </c>
    </row>
    <row r="60" spans="1:13" ht="15">
      <c r="A60" s="22">
        <v>27</v>
      </c>
      <c r="B60" s="1">
        <v>53</v>
      </c>
      <c r="C60" s="17" t="s">
        <v>112</v>
      </c>
      <c r="D60" s="23" t="s">
        <v>113</v>
      </c>
      <c r="E60" s="1">
        <v>93</v>
      </c>
      <c r="F60" s="1">
        <v>93</v>
      </c>
      <c r="G60" s="1">
        <v>92</v>
      </c>
      <c r="H60" s="29">
        <v>278</v>
      </c>
      <c r="I60" s="1">
        <v>95</v>
      </c>
      <c r="J60" s="1">
        <v>93</v>
      </c>
      <c r="K60" s="1">
        <v>91</v>
      </c>
      <c r="L60" s="29">
        <v>279</v>
      </c>
      <c r="M60" s="24">
        <v>557</v>
      </c>
    </row>
    <row r="61" ht="12.75">
      <c r="M61" s="25" t="s">
        <v>81</v>
      </c>
    </row>
    <row r="62" spans="1:13" ht="15">
      <c r="A62" s="22">
        <v>28</v>
      </c>
      <c r="B62" s="1">
        <v>312</v>
      </c>
      <c r="C62" s="17" t="s">
        <v>89</v>
      </c>
      <c r="D62" s="23" t="s">
        <v>86</v>
      </c>
      <c r="E62" s="1">
        <v>97</v>
      </c>
      <c r="F62" s="1">
        <v>98</v>
      </c>
      <c r="G62" s="1">
        <v>81</v>
      </c>
      <c r="H62" s="29">
        <v>276</v>
      </c>
      <c r="I62" s="1">
        <v>99</v>
      </c>
      <c r="J62" s="1">
        <v>90</v>
      </c>
      <c r="K62" s="1">
        <v>91</v>
      </c>
      <c r="L62" s="29">
        <v>280</v>
      </c>
      <c r="M62" s="24">
        <v>556</v>
      </c>
    </row>
    <row r="63" ht="12.75">
      <c r="M63" s="25" t="s">
        <v>52</v>
      </c>
    </row>
    <row r="64" spans="1:13" ht="15">
      <c r="A64" s="22">
        <v>29</v>
      </c>
      <c r="B64" s="1">
        <v>58</v>
      </c>
      <c r="C64" s="17" t="s">
        <v>238</v>
      </c>
      <c r="D64" s="23" t="s">
        <v>80</v>
      </c>
      <c r="E64" s="1">
        <v>97</v>
      </c>
      <c r="F64" s="1">
        <v>94</v>
      </c>
      <c r="G64" s="1">
        <v>83</v>
      </c>
      <c r="H64" s="29">
        <v>274</v>
      </c>
      <c r="I64" s="1">
        <v>93</v>
      </c>
      <c r="J64" s="1">
        <v>94</v>
      </c>
      <c r="K64" s="1">
        <v>93</v>
      </c>
      <c r="L64" s="29">
        <v>280</v>
      </c>
      <c r="M64" s="24">
        <v>554</v>
      </c>
    </row>
    <row r="65" ht="12.75">
      <c r="M65" s="25" t="s">
        <v>93</v>
      </c>
    </row>
    <row r="66" spans="1:13" ht="15">
      <c r="A66" s="22">
        <v>30</v>
      </c>
      <c r="B66" s="1">
        <v>355</v>
      </c>
      <c r="C66" s="17" t="s">
        <v>70</v>
      </c>
      <c r="D66" s="23" t="s">
        <v>71</v>
      </c>
      <c r="E66" s="1">
        <v>92</v>
      </c>
      <c r="F66" s="1">
        <v>89</v>
      </c>
      <c r="G66" s="1">
        <v>89</v>
      </c>
      <c r="H66" s="29">
        <v>270</v>
      </c>
      <c r="I66" s="1">
        <v>96</v>
      </c>
      <c r="J66" s="1">
        <v>95</v>
      </c>
      <c r="K66" s="1">
        <v>92</v>
      </c>
      <c r="L66" s="29">
        <v>283</v>
      </c>
      <c r="M66" s="24">
        <v>553</v>
      </c>
    </row>
    <row r="67" ht="12.75">
      <c r="M67" s="25" t="s">
        <v>93</v>
      </c>
    </row>
    <row r="68" spans="1:13" ht="15">
      <c r="A68" s="22">
        <v>31</v>
      </c>
      <c r="B68" s="1">
        <v>240</v>
      </c>
      <c r="C68" s="17" t="s">
        <v>239</v>
      </c>
      <c r="D68" s="23" t="s">
        <v>231</v>
      </c>
      <c r="E68" s="1">
        <v>96</v>
      </c>
      <c r="F68" s="1">
        <v>92</v>
      </c>
      <c r="G68" s="1">
        <v>88</v>
      </c>
      <c r="H68" s="29">
        <v>276</v>
      </c>
      <c r="I68" s="1">
        <v>92</v>
      </c>
      <c r="J68" s="1">
        <v>92</v>
      </c>
      <c r="K68" s="1">
        <v>91</v>
      </c>
      <c r="L68" s="29">
        <v>275</v>
      </c>
      <c r="M68" s="24">
        <v>551</v>
      </c>
    </row>
    <row r="69" ht="12.75">
      <c r="M69" s="25" t="s">
        <v>81</v>
      </c>
    </row>
    <row r="70" spans="1:13" ht="15">
      <c r="A70" s="22">
        <v>32</v>
      </c>
      <c r="B70" s="1">
        <v>247</v>
      </c>
      <c r="C70" s="17" t="s">
        <v>240</v>
      </c>
      <c r="D70" s="23" t="s">
        <v>100</v>
      </c>
      <c r="E70" s="1">
        <v>95</v>
      </c>
      <c r="F70" s="1">
        <v>90</v>
      </c>
      <c r="G70" s="1">
        <v>89</v>
      </c>
      <c r="H70" s="29">
        <v>274</v>
      </c>
      <c r="I70" s="1">
        <v>95</v>
      </c>
      <c r="J70" s="1">
        <v>94</v>
      </c>
      <c r="K70" s="1">
        <v>86</v>
      </c>
      <c r="L70" s="29">
        <v>275</v>
      </c>
      <c r="M70" s="24">
        <v>549</v>
      </c>
    </row>
    <row r="71" ht="12.75">
      <c r="M71" s="25" t="s">
        <v>114</v>
      </c>
    </row>
    <row r="72" spans="1:13" ht="15">
      <c r="A72" s="22">
        <v>33</v>
      </c>
      <c r="B72" s="1">
        <v>151</v>
      </c>
      <c r="C72" s="17" t="s">
        <v>241</v>
      </c>
      <c r="D72" s="23" t="s">
        <v>209</v>
      </c>
      <c r="E72" s="1">
        <v>96</v>
      </c>
      <c r="F72" s="1">
        <v>88</v>
      </c>
      <c r="G72" s="1">
        <v>95</v>
      </c>
      <c r="H72" s="29">
        <v>279</v>
      </c>
      <c r="I72" s="1">
        <v>97</v>
      </c>
      <c r="J72" s="1">
        <v>82</v>
      </c>
      <c r="K72" s="1">
        <v>90</v>
      </c>
      <c r="L72" s="29">
        <v>269</v>
      </c>
      <c r="M72" s="24">
        <v>548</v>
      </c>
    </row>
    <row r="73" ht="12.75">
      <c r="M73" s="25" t="s">
        <v>93</v>
      </c>
    </row>
    <row r="74" spans="1:13" ht="15">
      <c r="A74" s="22">
        <v>34</v>
      </c>
      <c r="B74" s="1">
        <v>113</v>
      </c>
      <c r="C74" s="17" t="s">
        <v>242</v>
      </c>
      <c r="D74" s="23" t="s">
        <v>68</v>
      </c>
      <c r="E74" s="1">
        <v>97</v>
      </c>
      <c r="F74" s="1">
        <v>95</v>
      </c>
      <c r="G74" s="1">
        <v>89</v>
      </c>
      <c r="H74" s="29">
        <v>281</v>
      </c>
      <c r="I74" s="1">
        <v>90</v>
      </c>
      <c r="J74" s="1">
        <v>94</v>
      </c>
      <c r="K74" s="1">
        <v>83</v>
      </c>
      <c r="L74" s="29">
        <v>267</v>
      </c>
      <c r="M74" s="24">
        <v>548</v>
      </c>
    </row>
    <row r="75" ht="12.75">
      <c r="M75" s="25" t="s">
        <v>93</v>
      </c>
    </row>
    <row r="76" spans="1:13" ht="15">
      <c r="A76" s="22">
        <v>35</v>
      </c>
      <c r="B76" s="1">
        <v>258</v>
      </c>
      <c r="C76" s="17" t="s">
        <v>243</v>
      </c>
      <c r="D76" s="23" t="s">
        <v>176</v>
      </c>
      <c r="E76" s="1">
        <v>92</v>
      </c>
      <c r="F76" s="1">
        <v>92</v>
      </c>
      <c r="G76" s="1">
        <v>85</v>
      </c>
      <c r="H76" s="29">
        <v>269</v>
      </c>
      <c r="I76" s="1">
        <v>93</v>
      </c>
      <c r="J76" s="1">
        <v>95</v>
      </c>
      <c r="K76" s="1">
        <v>91</v>
      </c>
      <c r="L76" s="29">
        <v>279</v>
      </c>
      <c r="M76" s="24">
        <v>548</v>
      </c>
    </row>
    <row r="77" ht="12.75">
      <c r="M77" s="25" t="s">
        <v>121</v>
      </c>
    </row>
    <row r="78" spans="1:13" ht="15">
      <c r="A78" s="22">
        <v>36</v>
      </c>
      <c r="B78" s="1">
        <v>56</v>
      </c>
      <c r="C78" s="17" t="s">
        <v>244</v>
      </c>
      <c r="D78" s="23" t="s">
        <v>245</v>
      </c>
      <c r="E78" s="1">
        <v>96</v>
      </c>
      <c r="F78" s="1">
        <v>93</v>
      </c>
      <c r="G78" s="1">
        <v>88</v>
      </c>
      <c r="H78" s="29">
        <v>277</v>
      </c>
      <c r="I78" s="1">
        <v>97</v>
      </c>
      <c r="J78" s="1">
        <v>91</v>
      </c>
      <c r="K78" s="1">
        <v>81</v>
      </c>
      <c r="L78" s="29">
        <v>269</v>
      </c>
      <c r="M78" s="24">
        <v>546</v>
      </c>
    </row>
    <row r="79" ht="12.75">
      <c r="M79" s="25" t="s">
        <v>84</v>
      </c>
    </row>
    <row r="80" spans="1:13" ht="15">
      <c r="A80" s="22">
        <v>37</v>
      </c>
      <c r="B80" s="1">
        <v>278</v>
      </c>
      <c r="C80" s="17" t="s">
        <v>246</v>
      </c>
      <c r="D80" s="23" t="s">
        <v>51</v>
      </c>
      <c r="E80" s="1">
        <v>93</v>
      </c>
      <c r="F80" s="1">
        <v>95</v>
      </c>
      <c r="G80" s="1">
        <v>89</v>
      </c>
      <c r="H80" s="29">
        <v>277</v>
      </c>
      <c r="I80" s="1">
        <v>95</v>
      </c>
      <c r="J80" s="1">
        <v>98</v>
      </c>
      <c r="K80" s="1">
        <v>76</v>
      </c>
      <c r="L80" s="29">
        <v>269</v>
      </c>
      <c r="M80" s="24">
        <v>546</v>
      </c>
    </row>
    <row r="81" ht="12.75">
      <c r="M81" s="25" t="s">
        <v>93</v>
      </c>
    </row>
    <row r="82" spans="1:13" ht="15">
      <c r="A82" s="22">
        <v>38</v>
      </c>
      <c r="B82" s="1">
        <v>249</v>
      </c>
      <c r="C82" s="17" t="s">
        <v>99</v>
      </c>
      <c r="D82" s="23" t="s">
        <v>100</v>
      </c>
      <c r="E82" s="1">
        <v>92</v>
      </c>
      <c r="F82" s="1">
        <v>93</v>
      </c>
      <c r="G82" s="1">
        <v>82</v>
      </c>
      <c r="H82" s="29">
        <v>267</v>
      </c>
      <c r="I82" s="1">
        <v>97</v>
      </c>
      <c r="J82" s="1">
        <v>95</v>
      </c>
      <c r="K82" s="1">
        <v>83</v>
      </c>
      <c r="L82" s="29">
        <v>275</v>
      </c>
      <c r="M82" s="24">
        <v>542</v>
      </c>
    </row>
    <row r="83" ht="12.75">
      <c r="M83" s="25" t="s">
        <v>110</v>
      </c>
    </row>
    <row r="84" spans="1:13" ht="15">
      <c r="A84" s="22">
        <v>39</v>
      </c>
      <c r="B84" s="1">
        <v>114</v>
      </c>
      <c r="C84" s="17" t="s">
        <v>247</v>
      </c>
      <c r="D84" s="23" t="s">
        <v>68</v>
      </c>
      <c r="E84" s="1">
        <v>91</v>
      </c>
      <c r="F84" s="1">
        <v>92</v>
      </c>
      <c r="G84" s="1">
        <v>87</v>
      </c>
      <c r="H84" s="29">
        <v>270</v>
      </c>
      <c r="I84" s="1">
        <v>93</v>
      </c>
      <c r="J84" s="1">
        <v>95</v>
      </c>
      <c r="K84" s="1">
        <v>82</v>
      </c>
      <c r="L84" s="29">
        <v>270</v>
      </c>
      <c r="M84" s="24">
        <v>540</v>
      </c>
    </row>
    <row r="85" ht="12.75">
      <c r="M85" s="25" t="s">
        <v>149</v>
      </c>
    </row>
    <row r="86" spans="1:13" ht="15">
      <c r="A86" s="22">
        <v>40</v>
      </c>
      <c r="B86" s="1">
        <v>96</v>
      </c>
      <c r="C86" s="17" t="s">
        <v>117</v>
      </c>
      <c r="D86" s="23" t="s">
        <v>118</v>
      </c>
      <c r="E86" s="1">
        <v>92</v>
      </c>
      <c r="F86" s="1">
        <v>89</v>
      </c>
      <c r="G86" s="1">
        <v>88</v>
      </c>
      <c r="H86" s="29">
        <v>269</v>
      </c>
      <c r="I86" s="1">
        <v>96</v>
      </c>
      <c r="J86" s="1">
        <v>88</v>
      </c>
      <c r="K86" s="1">
        <v>80</v>
      </c>
      <c r="L86" s="29">
        <v>264</v>
      </c>
      <c r="M86" s="24">
        <v>533</v>
      </c>
    </row>
    <row r="87" ht="12.75">
      <c r="M87" s="25" t="s">
        <v>110</v>
      </c>
    </row>
    <row r="88" spans="1:13" ht="15">
      <c r="A88" s="22">
        <v>41</v>
      </c>
      <c r="B88" s="1">
        <v>377</v>
      </c>
      <c r="C88" s="17" t="s">
        <v>248</v>
      </c>
      <c r="D88" s="23" t="s">
        <v>249</v>
      </c>
      <c r="E88" s="1">
        <v>95</v>
      </c>
      <c r="F88" s="1">
        <v>90</v>
      </c>
      <c r="G88" s="1">
        <v>87</v>
      </c>
      <c r="H88" s="29">
        <v>272</v>
      </c>
      <c r="I88" s="1">
        <v>94</v>
      </c>
      <c r="J88" s="1">
        <v>92</v>
      </c>
      <c r="K88" s="1">
        <v>71</v>
      </c>
      <c r="L88" s="29">
        <v>257</v>
      </c>
      <c r="M88" s="24">
        <v>529</v>
      </c>
    </row>
    <row r="89" ht="12.75">
      <c r="M89" s="25" t="s">
        <v>114</v>
      </c>
    </row>
    <row r="90" spans="1:13" ht="15">
      <c r="A90" s="22">
        <v>42</v>
      </c>
      <c r="B90" s="1">
        <v>354</v>
      </c>
      <c r="C90" s="17" t="s">
        <v>250</v>
      </c>
      <c r="D90" s="23" t="s">
        <v>71</v>
      </c>
      <c r="E90" s="1">
        <v>86</v>
      </c>
      <c r="F90" s="1">
        <v>84</v>
      </c>
      <c r="G90" s="1">
        <v>76</v>
      </c>
      <c r="H90" s="29">
        <v>246</v>
      </c>
      <c r="I90" s="1">
        <v>99</v>
      </c>
      <c r="J90" s="1">
        <v>90</v>
      </c>
      <c r="K90" s="1">
        <v>89</v>
      </c>
      <c r="L90" s="29">
        <v>278</v>
      </c>
      <c r="M90" s="24">
        <v>524</v>
      </c>
    </row>
    <row r="91" ht="12.75">
      <c r="M91" s="25" t="s">
        <v>121</v>
      </c>
    </row>
    <row r="92" spans="1:13" ht="15">
      <c r="A92" s="22">
        <v>43</v>
      </c>
      <c r="B92" s="1">
        <v>66</v>
      </c>
      <c r="C92" s="17" t="s">
        <v>251</v>
      </c>
      <c r="D92" s="23" t="s">
        <v>76</v>
      </c>
      <c r="E92" s="1">
        <v>90</v>
      </c>
      <c r="F92" s="1">
        <v>90</v>
      </c>
      <c r="G92" s="1">
        <v>82</v>
      </c>
      <c r="H92" s="29">
        <v>262</v>
      </c>
      <c r="I92" s="1">
        <v>89</v>
      </c>
      <c r="J92" s="1">
        <v>90</v>
      </c>
      <c r="K92" s="1">
        <v>81</v>
      </c>
      <c r="L92" s="29">
        <v>260</v>
      </c>
      <c r="M92" s="24">
        <v>522</v>
      </c>
    </row>
    <row r="93" ht="12.75">
      <c r="M93" s="25" t="s">
        <v>131</v>
      </c>
    </row>
    <row r="94" spans="1:13" ht="15">
      <c r="A94" s="22">
        <v>44</v>
      </c>
      <c r="B94" s="1">
        <v>139</v>
      </c>
      <c r="C94" s="17" t="s">
        <v>129</v>
      </c>
      <c r="D94" s="23" t="s">
        <v>130</v>
      </c>
      <c r="E94" s="1">
        <v>87</v>
      </c>
      <c r="F94" s="1">
        <v>88</v>
      </c>
      <c r="G94" s="1">
        <v>88</v>
      </c>
      <c r="H94" s="29">
        <v>263</v>
      </c>
      <c r="I94" s="1">
        <v>84</v>
      </c>
      <c r="J94" s="1">
        <v>88</v>
      </c>
      <c r="K94" s="1">
        <v>80</v>
      </c>
      <c r="L94" s="29">
        <v>252</v>
      </c>
      <c r="M94" s="24">
        <v>515</v>
      </c>
    </row>
    <row r="95" ht="12.75">
      <c r="M95" s="25" t="s">
        <v>140</v>
      </c>
    </row>
    <row r="96" spans="1:13" ht="15">
      <c r="A96" s="22">
        <v>45</v>
      </c>
      <c r="B96" s="1">
        <v>65</v>
      </c>
      <c r="C96" s="17" t="s">
        <v>252</v>
      </c>
      <c r="D96" s="23" t="s">
        <v>76</v>
      </c>
      <c r="E96" s="1">
        <v>83</v>
      </c>
      <c r="F96" s="1">
        <v>70</v>
      </c>
      <c r="G96" s="1">
        <v>73</v>
      </c>
      <c r="H96" s="29">
        <v>226</v>
      </c>
      <c r="I96" s="1">
        <v>75</v>
      </c>
      <c r="J96" s="1">
        <v>86</v>
      </c>
      <c r="K96" s="1">
        <v>63</v>
      </c>
      <c r="L96" s="29">
        <v>224</v>
      </c>
      <c r="M96" s="24">
        <v>450</v>
      </c>
    </row>
    <row r="97" ht="12.75">
      <c r="M97" s="25" t="s">
        <v>146</v>
      </c>
    </row>
    <row r="98" spans="1:13" ht="15">
      <c r="A98" s="22">
        <v>46</v>
      </c>
      <c r="B98" s="1">
        <v>109</v>
      </c>
      <c r="C98" s="17" t="s">
        <v>126</v>
      </c>
      <c r="D98" s="23" t="s">
        <v>127</v>
      </c>
      <c r="E98" s="1">
        <v>79</v>
      </c>
      <c r="F98" s="1">
        <v>73</v>
      </c>
      <c r="G98" s="1">
        <v>72</v>
      </c>
      <c r="H98" s="29">
        <v>224</v>
      </c>
      <c r="I98" s="1">
        <v>86</v>
      </c>
      <c r="J98" s="1">
        <v>70</v>
      </c>
      <c r="K98" s="1">
        <v>70</v>
      </c>
      <c r="L98" s="29">
        <v>226</v>
      </c>
      <c r="M98" s="24">
        <v>450</v>
      </c>
    </row>
    <row r="99" ht="12.75">
      <c r="M99" s="25" t="s">
        <v>131</v>
      </c>
    </row>
    <row r="100" spans="1:13" ht="15">
      <c r="A100" s="22">
        <v>47</v>
      </c>
      <c r="B100" s="1">
        <v>378</v>
      </c>
      <c r="C100" s="17" t="s">
        <v>253</v>
      </c>
      <c r="D100" s="23" t="s">
        <v>249</v>
      </c>
      <c r="E100" s="1">
        <v>76</v>
      </c>
      <c r="F100" s="1">
        <v>77</v>
      </c>
      <c r="G100" s="1">
        <v>53</v>
      </c>
      <c r="H100" s="29">
        <v>206</v>
      </c>
      <c r="I100" s="1">
        <v>79</v>
      </c>
      <c r="J100" s="1">
        <v>80</v>
      </c>
      <c r="K100" s="1">
        <v>62</v>
      </c>
      <c r="L100" s="29">
        <v>221</v>
      </c>
      <c r="M100" s="24">
        <v>427</v>
      </c>
    </row>
    <row r="101" ht="12.75">
      <c r="M101" s="25" t="s">
        <v>254</v>
      </c>
    </row>
    <row r="102" spans="1:13" ht="15">
      <c r="A102" s="22">
        <v>48</v>
      </c>
      <c r="B102" s="1">
        <v>251</v>
      </c>
      <c r="C102" s="17" t="s">
        <v>142</v>
      </c>
      <c r="D102" s="23" t="s">
        <v>100</v>
      </c>
      <c r="E102" s="1">
        <v>81</v>
      </c>
      <c r="F102" s="1">
        <v>82</v>
      </c>
      <c r="G102" s="1">
        <v>55</v>
      </c>
      <c r="H102" s="29">
        <v>218</v>
      </c>
      <c r="I102" s="1">
        <v>86</v>
      </c>
      <c r="J102" s="1">
        <v>63</v>
      </c>
      <c r="K102" s="1">
        <v>44</v>
      </c>
      <c r="L102" s="29">
        <v>193</v>
      </c>
      <c r="M102" s="24">
        <v>411</v>
      </c>
    </row>
    <row r="103" ht="12.75">
      <c r="M103" s="25" t="s">
        <v>152</v>
      </c>
    </row>
    <row r="104" spans="1:13" ht="12.75">
      <c r="A104" s="26" t="s">
        <v>255</v>
      </c>
      <c r="J104" s="134" t="s">
        <v>34</v>
      </c>
      <c r="K104" s="134"/>
      <c r="L104" s="134"/>
      <c r="M104" s="134"/>
    </row>
  </sheetData>
  <sheetProtection/>
  <mergeCells count="3">
    <mergeCell ref="A1:L1"/>
    <mergeCell ref="L3:M3"/>
    <mergeCell ref="J104:M104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2" width="6.7109375" style="36" customWidth="1"/>
    <col min="3" max="3" width="28.57421875" style="36" customWidth="1"/>
    <col min="4" max="4" width="4.421875" style="36" customWidth="1"/>
    <col min="5" max="5" width="10.140625" style="36" customWidth="1"/>
    <col min="6" max="7" width="3.8515625" style="36" customWidth="1"/>
    <col min="8" max="13" width="10.140625" style="36" customWidth="1"/>
    <col min="14" max="16384" width="9.140625" style="36" customWidth="1"/>
  </cols>
  <sheetData>
    <row r="1" spans="1:16" ht="2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3" ht="15.75">
      <c r="A2" s="17" t="s">
        <v>35</v>
      </c>
      <c r="B2" s="1"/>
      <c r="C2" s="18" t="s">
        <v>742</v>
      </c>
    </row>
    <row r="3" spans="1:16" ht="15.75">
      <c r="A3" s="17" t="s">
        <v>36</v>
      </c>
      <c r="B3" s="1"/>
      <c r="C3" s="18" t="s">
        <v>14</v>
      </c>
      <c r="N3" s="146" t="s">
        <v>37</v>
      </c>
      <c r="O3" s="146"/>
      <c r="P3" s="146"/>
    </row>
    <row r="4" spans="1:3" ht="15.75">
      <c r="A4" s="17" t="s">
        <v>38</v>
      </c>
      <c r="B4" s="1"/>
      <c r="C4" s="18" t="s">
        <v>8</v>
      </c>
    </row>
    <row r="5" spans="1:3" ht="15.75">
      <c r="A5" s="37"/>
      <c r="C5" s="39"/>
    </row>
    <row r="6" spans="1:3" ht="6" customHeight="1">
      <c r="A6" s="37"/>
      <c r="C6" s="39"/>
    </row>
    <row r="7" spans="1:3" ht="18.75">
      <c r="A7" s="59" t="s">
        <v>721</v>
      </c>
      <c r="C7" s="39"/>
    </row>
    <row r="9" spans="1:16" ht="12.75">
      <c r="A9" s="19" t="s">
        <v>39</v>
      </c>
      <c r="B9" s="20" t="s">
        <v>40</v>
      </c>
      <c r="C9" s="21" t="s">
        <v>41</v>
      </c>
      <c r="D9" s="21" t="s">
        <v>155</v>
      </c>
      <c r="E9" s="143" t="s">
        <v>156</v>
      </c>
      <c r="F9" s="144"/>
      <c r="G9" s="62"/>
      <c r="H9" s="63" t="s">
        <v>43</v>
      </c>
      <c r="I9" s="63" t="s">
        <v>44</v>
      </c>
      <c r="J9" s="63" t="s">
        <v>45</v>
      </c>
      <c r="K9" s="63" t="s">
        <v>46</v>
      </c>
      <c r="L9" s="63" t="s">
        <v>47</v>
      </c>
      <c r="M9" s="63" t="s">
        <v>48</v>
      </c>
      <c r="N9" s="63" t="s">
        <v>703</v>
      </c>
      <c r="O9" s="64"/>
      <c r="P9" s="65" t="s">
        <v>10</v>
      </c>
    </row>
    <row r="10" spans="7:11" ht="7.5" customHeight="1">
      <c r="G10" s="45"/>
      <c r="H10" s="45"/>
      <c r="I10" s="45"/>
      <c r="J10" s="45"/>
      <c r="K10" s="45"/>
    </row>
    <row r="11" spans="1:16" s="66" customFormat="1" ht="15" customHeight="1">
      <c r="A11" s="140">
        <v>1</v>
      </c>
      <c r="B11" s="1">
        <v>212</v>
      </c>
      <c r="C11" s="17" t="s">
        <v>219</v>
      </c>
      <c r="D11" s="27" t="s">
        <v>74</v>
      </c>
      <c r="E11" s="141">
        <v>578</v>
      </c>
      <c r="F11" s="141"/>
      <c r="G11" s="54" t="s">
        <v>4</v>
      </c>
      <c r="H11" s="48">
        <f>H12</f>
        <v>5</v>
      </c>
      <c r="I11" s="48">
        <f aca="true" t="shared" si="0" ref="I11:N11">H11+I12</f>
        <v>10</v>
      </c>
      <c r="J11" s="48">
        <f t="shared" si="0"/>
        <v>14</v>
      </c>
      <c r="K11" s="48">
        <f t="shared" si="0"/>
        <v>19</v>
      </c>
      <c r="L11" s="48">
        <f t="shared" si="0"/>
        <v>22</v>
      </c>
      <c r="M11" s="48">
        <f t="shared" si="0"/>
        <v>26</v>
      </c>
      <c r="N11" s="48">
        <f t="shared" si="0"/>
        <v>30</v>
      </c>
      <c r="O11" s="48"/>
      <c r="P11" s="148">
        <f>N11</f>
        <v>30</v>
      </c>
    </row>
    <row r="12" spans="1:16" s="66" customFormat="1" ht="15" customHeight="1">
      <c r="A12" s="140"/>
      <c r="B12" s="36"/>
      <c r="C12" s="36"/>
      <c r="D12" s="36"/>
      <c r="E12" s="36"/>
      <c r="F12" s="36"/>
      <c r="G12" s="54" t="s">
        <v>4</v>
      </c>
      <c r="H12" s="48">
        <v>5</v>
      </c>
      <c r="I12" s="48">
        <v>5</v>
      </c>
      <c r="J12" s="48">
        <v>4</v>
      </c>
      <c r="K12" s="48">
        <v>5</v>
      </c>
      <c r="L12" s="48">
        <v>3</v>
      </c>
      <c r="M12" s="48">
        <v>4</v>
      </c>
      <c r="N12" s="48">
        <v>4</v>
      </c>
      <c r="O12" s="48"/>
      <c r="P12" s="140"/>
    </row>
    <row r="13" spans="1:16" s="66" customFormat="1" ht="15" customHeight="1">
      <c r="A13" s="147"/>
      <c r="B13" s="67"/>
      <c r="C13" s="67"/>
      <c r="D13" s="67"/>
      <c r="E13" s="67"/>
      <c r="F13" s="67"/>
      <c r="G13" s="68"/>
      <c r="H13" s="69" t="s">
        <v>734</v>
      </c>
      <c r="I13" s="69" t="s">
        <v>734</v>
      </c>
      <c r="J13" s="69" t="s">
        <v>735</v>
      </c>
      <c r="K13" s="69" t="s">
        <v>734</v>
      </c>
      <c r="L13" s="69" t="s">
        <v>738</v>
      </c>
      <c r="M13" s="69" t="s">
        <v>736</v>
      </c>
      <c r="N13" s="69" t="s">
        <v>729</v>
      </c>
      <c r="O13" s="69"/>
      <c r="P13" s="147"/>
    </row>
    <row r="14" spans="1:16" s="66" customFormat="1" ht="15">
      <c r="A14" s="36"/>
      <c r="B14" s="36"/>
      <c r="C14" s="36"/>
      <c r="D14" s="36"/>
      <c r="E14" s="36"/>
      <c r="F14" s="36"/>
      <c r="G14" s="45"/>
      <c r="H14" s="70"/>
      <c r="I14" s="70"/>
      <c r="J14" s="70"/>
      <c r="K14" s="70"/>
      <c r="L14" s="70"/>
      <c r="M14" s="70"/>
      <c r="P14" s="36"/>
    </row>
    <row r="15" spans="1:16" s="66" customFormat="1" ht="15" customHeight="1">
      <c r="A15" s="140">
        <v>2</v>
      </c>
      <c r="B15" s="1">
        <v>163</v>
      </c>
      <c r="C15" s="17" t="s">
        <v>217</v>
      </c>
      <c r="D15" s="27" t="s">
        <v>209</v>
      </c>
      <c r="E15" s="141">
        <v>578</v>
      </c>
      <c r="F15" s="141"/>
      <c r="G15" s="54" t="s">
        <v>4</v>
      </c>
      <c r="H15" s="48">
        <f>H16</f>
        <v>5</v>
      </c>
      <c r="I15" s="48">
        <f aca="true" t="shared" si="1" ref="I15:N15">H15+I16</f>
        <v>9</v>
      </c>
      <c r="J15" s="48">
        <f t="shared" si="1"/>
        <v>13</v>
      </c>
      <c r="K15" s="48">
        <f t="shared" si="1"/>
        <v>18</v>
      </c>
      <c r="L15" s="48">
        <f t="shared" si="1"/>
        <v>20</v>
      </c>
      <c r="M15" s="48">
        <f t="shared" si="1"/>
        <v>21</v>
      </c>
      <c r="N15" s="48">
        <f t="shared" si="1"/>
        <v>24</v>
      </c>
      <c r="O15" s="48"/>
      <c r="P15" s="148">
        <f>N15</f>
        <v>24</v>
      </c>
    </row>
    <row r="16" spans="1:16" s="66" customFormat="1" ht="15" customHeight="1">
      <c r="A16" s="140"/>
      <c r="B16" s="36"/>
      <c r="C16" s="36"/>
      <c r="D16" s="36"/>
      <c r="E16" s="36"/>
      <c r="F16" s="36"/>
      <c r="G16" s="54" t="s">
        <v>4</v>
      </c>
      <c r="H16" s="48">
        <v>5</v>
      </c>
      <c r="I16" s="48">
        <v>4</v>
      </c>
      <c r="J16" s="48">
        <v>4</v>
      </c>
      <c r="K16" s="48">
        <v>5</v>
      </c>
      <c r="L16" s="48">
        <v>2</v>
      </c>
      <c r="M16" s="48">
        <v>1</v>
      </c>
      <c r="N16" s="48">
        <v>3</v>
      </c>
      <c r="O16" s="48"/>
      <c r="P16" s="140"/>
    </row>
    <row r="17" spans="1:16" s="66" customFormat="1" ht="15" customHeight="1">
      <c r="A17" s="147"/>
      <c r="B17" s="67"/>
      <c r="C17" s="67"/>
      <c r="D17" s="67"/>
      <c r="E17" s="67"/>
      <c r="F17" s="67"/>
      <c r="G17" s="68"/>
      <c r="H17" s="69" t="s">
        <v>734</v>
      </c>
      <c r="I17" s="69" t="s">
        <v>729</v>
      </c>
      <c r="J17" s="69" t="s">
        <v>735</v>
      </c>
      <c r="K17" s="69" t="s">
        <v>734</v>
      </c>
      <c r="L17" s="69" t="s">
        <v>737</v>
      </c>
      <c r="M17" s="69" t="s">
        <v>749</v>
      </c>
      <c r="N17" s="69" t="s">
        <v>746</v>
      </c>
      <c r="O17" s="69"/>
      <c r="P17" s="147"/>
    </row>
    <row r="18" spans="1:16" s="66" customFormat="1" ht="15">
      <c r="A18" s="36"/>
      <c r="B18" s="36"/>
      <c r="C18" s="36"/>
      <c r="D18" s="36"/>
      <c r="E18" s="36"/>
      <c r="F18" s="36"/>
      <c r="G18" s="45"/>
      <c r="H18" s="70"/>
      <c r="I18" s="70"/>
      <c r="J18" s="54" t="s">
        <v>4</v>
      </c>
      <c r="K18" s="54" t="s">
        <v>4</v>
      </c>
      <c r="L18" s="54" t="s">
        <v>4</v>
      </c>
      <c r="M18" s="54" t="s">
        <v>4</v>
      </c>
      <c r="P18" s="36"/>
    </row>
    <row r="19" spans="1:16" s="66" customFormat="1" ht="15" customHeight="1">
      <c r="A19" s="140">
        <v>3</v>
      </c>
      <c r="B19" s="1">
        <v>157</v>
      </c>
      <c r="C19" s="17" t="s">
        <v>213</v>
      </c>
      <c r="D19" s="27" t="s">
        <v>209</v>
      </c>
      <c r="E19" s="141">
        <v>581</v>
      </c>
      <c r="F19" s="141"/>
      <c r="G19" s="54" t="s">
        <v>4</v>
      </c>
      <c r="H19" s="48">
        <f>H20</f>
        <v>2</v>
      </c>
      <c r="I19" s="48">
        <f>H19+I20</f>
        <v>7</v>
      </c>
      <c r="J19" s="48">
        <f>I19+J20</f>
        <v>10</v>
      </c>
      <c r="K19" s="48">
        <f>J19+K20</f>
        <v>14</v>
      </c>
      <c r="L19" s="48">
        <f>K19+L20</f>
        <v>17</v>
      </c>
      <c r="M19" s="48">
        <f>L19+M20</f>
        <v>20</v>
      </c>
      <c r="P19" s="148">
        <f>M19</f>
        <v>20</v>
      </c>
    </row>
    <row r="20" spans="1:16" s="66" customFormat="1" ht="15" customHeight="1">
      <c r="A20" s="140"/>
      <c r="B20" s="36"/>
      <c r="C20" s="36"/>
      <c r="D20" s="36"/>
      <c r="E20" s="36"/>
      <c r="F20" s="36"/>
      <c r="G20" s="54" t="s">
        <v>4</v>
      </c>
      <c r="H20" s="48">
        <v>2</v>
      </c>
      <c r="I20" s="48">
        <v>5</v>
      </c>
      <c r="J20" s="48">
        <v>3</v>
      </c>
      <c r="K20" s="48">
        <v>4</v>
      </c>
      <c r="L20" s="48">
        <v>3</v>
      </c>
      <c r="M20" s="48">
        <v>3</v>
      </c>
      <c r="P20" s="140"/>
    </row>
    <row r="21" spans="1:16" s="66" customFormat="1" ht="15" customHeight="1">
      <c r="A21" s="140"/>
      <c r="B21" s="36"/>
      <c r="C21" s="36"/>
      <c r="D21" s="36"/>
      <c r="E21" s="36"/>
      <c r="F21" s="36"/>
      <c r="G21" s="54"/>
      <c r="H21" s="70" t="s">
        <v>724</v>
      </c>
      <c r="I21" s="70" t="s">
        <v>734</v>
      </c>
      <c r="J21" s="70" t="s">
        <v>740</v>
      </c>
      <c r="K21" s="70" t="s">
        <v>728</v>
      </c>
      <c r="L21" s="70" t="s">
        <v>740</v>
      </c>
      <c r="M21" s="70" t="s">
        <v>738</v>
      </c>
      <c r="P21" s="140"/>
    </row>
    <row r="22" spans="1:16" s="66" customFormat="1" ht="15">
      <c r="A22" s="71"/>
      <c r="B22" s="71"/>
      <c r="C22" s="71"/>
      <c r="D22" s="71"/>
      <c r="E22" s="71"/>
      <c r="F22" s="71"/>
      <c r="G22" s="72"/>
      <c r="H22" s="73"/>
      <c r="I22" s="73"/>
      <c r="J22" s="73"/>
      <c r="K22" s="73"/>
      <c r="L22" s="73"/>
      <c r="M22" s="73"/>
      <c r="N22" s="74"/>
      <c r="O22" s="74"/>
      <c r="P22" s="71"/>
    </row>
    <row r="23" spans="1:16" s="66" customFormat="1" ht="15" customHeight="1">
      <c r="A23" s="140">
        <v>4</v>
      </c>
      <c r="B23" s="1">
        <v>15</v>
      </c>
      <c r="C23" s="17" t="s">
        <v>214</v>
      </c>
      <c r="D23" s="27" t="s">
        <v>54</v>
      </c>
      <c r="E23" s="141">
        <v>581</v>
      </c>
      <c r="F23" s="141"/>
      <c r="G23" s="54" t="s">
        <v>4</v>
      </c>
      <c r="H23" s="48">
        <f>H24</f>
        <v>3</v>
      </c>
      <c r="I23" s="48">
        <f>H23+I24</f>
        <v>5</v>
      </c>
      <c r="J23" s="48">
        <f>I23+J24</f>
        <v>8</v>
      </c>
      <c r="K23" s="48">
        <f>J23+K24</f>
        <v>12</v>
      </c>
      <c r="L23" s="48"/>
      <c r="M23" s="48"/>
      <c r="P23" s="148">
        <f>K23</f>
        <v>12</v>
      </c>
    </row>
    <row r="24" spans="1:16" s="66" customFormat="1" ht="15" customHeight="1">
      <c r="A24" s="140"/>
      <c r="B24" s="36"/>
      <c r="C24" s="36"/>
      <c r="D24" s="36"/>
      <c r="E24" s="36"/>
      <c r="F24" s="36"/>
      <c r="G24" s="54" t="s">
        <v>4</v>
      </c>
      <c r="H24" s="48">
        <v>3</v>
      </c>
      <c r="I24" s="48">
        <v>2</v>
      </c>
      <c r="J24" s="48">
        <v>3</v>
      </c>
      <c r="K24" s="48">
        <v>4</v>
      </c>
      <c r="L24" s="48"/>
      <c r="M24" s="48"/>
      <c r="P24" s="140"/>
    </row>
    <row r="25" spans="1:16" s="66" customFormat="1" ht="15" customHeight="1" thickBot="1">
      <c r="A25" s="149"/>
      <c r="B25" s="75"/>
      <c r="C25" s="75"/>
      <c r="D25" s="75"/>
      <c r="E25" s="75"/>
      <c r="F25" s="75"/>
      <c r="G25" s="76"/>
      <c r="H25" s="77" t="s">
        <v>740</v>
      </c>
      <c r="I25" s="77" t="s">
        <v>750</v>
      </c>
      <c r="J25" s="77" t="s">
        <v>738</v>
      </c>
      <c r="K25" s="77" t="s">
        <v>729</v>
      </c>
      <c r="L25" s="77"/>
      <c r="M25" s="77"/>
      <c r="N25" s="78"/>
      <c r="O25" s="78"/>
      <c r="P25" s="149"/>
    </row>
    <row r="26" spans="1:11" s="66" customFormat="1" ht="15.75" thickTop="1">
      <c r="A26" s="79"/>
      <c r="C26" s="37"/>
      <c r="D26" s="80"/>
      <c r="E26" s="150"/>
      <c r="F26" s="150"/>
      <c r="G26" s="81"/>
      <c r="H26" s="82"/>
      <c r="I26" s="82"/>
      <c r="J26" s="82"/>
      <c r="K26" s="82"/>
    </row>
    <row r="27" spans="7:12" ht="14.25">
      <c r="G27" s="54"/>
      <c r="H27" s="54"/>
      <c r="I27" s="54"/>
      <c r="J27" s="54"/>
      <c r="K27" s="54"/>
      <c r="L27" s="83"/>
    </row>
    <row r="28" spans="7:12" ht="14.25">
      <c r="G28" s="54"/>
      <c r="H28" s="54"/>
      <c r="I28" s="54"/>
      <c r="J28" s="54"/>
      <c r="K28" s="54"/>
      <c r="L28" s="83"/>
    </row>
    <row r="29" spans="1:12" ht="18.75">
      <c r="A29" s="59" t="s">
        <v>733</v>
      </c>
      <c r="G29" s="54"/>
      <c r="H29" s="54"/>
      <c r="I29" s="54"/>
      <c r="J29" s="54"/>
      <c r="K29" s="54"/>
      <c r="L29" s="83"/>
    </row>
    <row r="30" spans="7:12" ht="14.25">
      <c r="G30" s="54"/>
      <c r="H30" s="54"/>
      <c r="I30" s="54"/>
      <c r="J30" s="54"/>
      <c r="K30" s="54"/>
      <c r="L30" s="83"/>
    </row>
    <row r="31" spans="1:12" ht="24.75" customHeight="1">
      <c r="A31" s="19" t="s">
        <v>39</v>
      </c>
      <c r="B31" s="20" t="s">
        <v>40</v>
      </c>
      <c r="C31" s="21" t="s">
        <v>41</v>
      </c>
      <c r="D31" s="21" t="s">
        <v>155</v>
      </c>
      <c r="E31" s="143" t="s">
        <v>156</v>
      </c>
      <c r="F31" s="144"/>
      <c r="G31" s="62"/>
      <c r="H31" s="63" t="s">
        <v>43</v>
      </c>
      <c r="I31" s="63" t="s">
        <v>44</v>
      </c>
      <c r="J31" s="63" t="s">
        <v>45</v>
      </c>
      <c r="K31" s="64" t="s">
        <v>46</v>
      </c>
      <c r="L31" s="44" t="s">
        <v>10</v>
      </c>
    </row>
    <row r="32" spans="7:11" ht="12.75">
      <c r="G32" s="45"/>
      <c r="H32" s="45"/>
      <c r="I32" s="45"/>
      <c r="J32" s="45"/>
      <c r="K32" s="45"/>
    </row>
    <row r="33" spans="1:12" ht="15" customHeight="1">
      <c r="A33" s="79">
        <v>1</v>
      </c>
      <c r="B33" s="1">
        <v>163</v>
      </c>
      <c r="C33" s="17" t="s">
        <v>217</v>
      </c>
      <c r="D33" s="27" t="s">
        <v>209</v>
      </c>
      <c r="E33" s="141">
        <v>578</v>
      </c>
      <c r="F33" s="141"/>
      <c r="G33" s="54" t="s">
        <v>4</v>
      </c>
      <c r="H33" s="48">
        <f>H34</f>
        <v>3</v>
      </c>
      <c r="I33" s="48">
        <f>H33+I34</f>
        <v>8</v>
      </c>
      <c r="J33" s="48">
        <f>I33+J34</f>
        <v>13</v>
      </c>
      <c r="K33" s="48">
        <f>J33+K34</f>
        <v>15</v>
      </c>
      <c r="L33" s="148">
        <f>K33</f>
        <v>15</v>
      </c>
    </row>
    <row r="34" spans="7:12" ht="14.25" customHeight="1">
      <c r="G34" s="54" t="s">
        <v>4</v>
      </c>
      <c r="H34" s="48">
        <v>3</v>
      </c>
      <c r="I34" s="48">
        <v>5</v>
      </c>
      <c r="J34" s="48">
        <v>5</v>
      </c>
      <c r="K34" s="48">
        <v>2</v>
      </c>
      <c r="L34" s="140"/>
    </row>
    <row r="35" spans="1:12" ht="12.75" customHeight="1">
      <c r="A35" s="67"/>
      <c r="B35" s="67"/>
      <c r="C35" s="67"/>
      <c r="D35" s="67"/>
      <c r="E35" s="67"/>
      <c r="F35" s="67"/>
      <c r="G35" s="68"/>
      <c r="H35" s="84" t="s">
        <v>732</v>
      </c>
      <c r="I35" s="84" t="s">
        <v>734</v>
      </c>
      <c r="J35" s="84" t="s">
        <v>734</v>
      </c>
      <c r="K35" s="84" t="s">
        <v>730</v>
      </c>
      <c r="L35" s="147"/>
    </row>
    <row r="36" spans="7:11" ht="12.75">
      <c r="G36" s="45"/>
      <c r="H36" s="70"/>
      <c r="I36" s="70"/>
      <c r="J36" s="70"/>
      <c r="K36" s="70"/>
    </row>
    <row r="37" spans="1:12" ht="15" customHeight="1">
      <c r="A37" s="79">
        <v>2</v>
      </c>
      <c r="B37" s="1">
        <v>15</v>
      </c>
      <c r="C37" s="17" t="s">
        <v>214</v>
      </c>
      <c r="D37" s="27" t="s">
        <v>54</v>
      </c>
      <c r="E37" s="141">
        <v>581</v>
      </c>
      <c r="F37" s="141"/>
      <c r="G37" s="54" t="s">
        <v>4</v>
      </c>
      <c r="H37" s="48">
        <f>H38</f>
        <v>4</v>
      </c>
      <c r="I37" s="48">
        <f>H37+I38</f>
        <v>7</v>
      </c>
      <c r="J37" s="48">
        <f>I37+J38</f>
        <v>9</v>
      </c>
      <c r="K37" s="48">
        <f>J37+K38</f>
        <v>13</v>
      </c>
      <c r="L37" s="148">
        <f>K37</f>
        <v>13</v>
      </c>
    </row>
    <row r="38" spans="7:12" ht="14.25" customHeight="1">
      <c r="G38" s="54" t="s">
        <v>4</v>
      </c>
      <c r="H38" s="48">
        <v>4</v>
      </c>
      <c r="I38" s="48">
        <v>3</v>
      </c>
      <c r="J38" s="48">
        <v>2</v>
      </c>
      <c r="K38" s="48">
        <v>4</v>
      </c>
      <c r="L38" s="140"/>
    </row>
    <row r="39" spans="7:12" ht="12.75" customHeight="1">
      <c r="G39" s="54"/>
      <c r="H39" s="86" t="s">
        <v>728</v>
      </c>
      <c r="I39" s="86" t="s">
        <v>740</v>
      </c>
      <c r="J39" s="86" t="s">
        <v>743</v>
      </c>
      <c r="K39" s="86" t="s">
        <v>735</v>
      </c>
      <c r="L39" s="140"/>
    </row>
    <row r="40" spans="1:12" ht="14.25">
      <c r="A40" s="67"/>
      <c r="B40" s="67"/>
      <c r="C40" s="67"/>
      <c r="D40" s="67"/>
      <c r="E40" s="67"/>
      <c r="F40" s="67" t="s">
        <v>745</v>
      </c>
      <c r="G40" s="68"/>
      <c r="H40" s="84"/>
      <c r="I40" s="84"/>
      <c r="J40" s="84"/>
      <c r="K40" s="84"/>
      <c r="L40" s="88" t="s">
        <v>748</v>
      </c>
    </row>
    <row r="41" spans="7:11" ht="12.75">
      <c r="G41" s="45"/>
      <c r="H41" s="70"/>
      <c r="I41" s="70"/>
      <c r="J41" s="54" t="s">
        <v>4</v>
      </c>
      <c r="K41" s="54" t="s">
        <v>4</v>
      </c>
    </row>
    <row r="42" spans="1:12" ht="15" customHeight="1">
      <c r="A42" s="79">
        <v>3</v>
      </c>
      <c r="B42" s="1">
        <v>155</v>
      </c>
      <c r="C42" s="17" t="s">
        <v>208</v>
      </c>
      <c r="D42" s="27" t="s">
        <v>209</v>
      </c>
      <c r="E42" s="141">
        <v>586</v>
      </c>
      <c r="F42" s="141"/>
      <c r="G42" s="54" t="s">
        <v>4</v>
      </c>
      <c r="H42" s="48">
        <f>H43</f>
        <v>2</v>
      </c>
      <c r="I42" s="48">
        <f>H42+I43</f>
        <v>3</v>
      </c>
      <c r="J42" s="48">
        <f>I42+J43</f>
        <v>8</v>
      </c>
      <c r="K42" s="48">
        <f>J42+K43</f>
        <v>13</v>
      </c>
      <c r="L42" s="148">
        <f>K42</f>
        <v>13</v>
      </c>
    </row>
    <row r="43" spans="7:12" ht="14.25" customHeight="1">
      <c r="G43" s="54" t="s">
        <v>4</v>
      </c>
      <c r="H43" s="48">
        <v>2</v>
      </c>
      <c r="I43" s="48">
        <v>1</v>
      </c>
      <c r="J43" s="48">
        <v>5</v>
      </c>
      <c r="K43" s="48">
        <v>5</v>
      </c>
      <c r="L43" s="140"/>
    </row>
    <row r="44" spans="7:12" ht="12.75" customHeight="1">
      <c r="G44" s="54"/>
      <c r="H44" s="86" t="s">
        <v>725</v>
      </c>
      <c r="I44" s="86" t="s">
        <v>726</v>
      </c>
      <c r="J44" s="86" t="s">
        <v>734</v>
      </c>
      <c r="K44" s="86" t="s">
        <v>734</v>
      </c>
      <c r="L44" s="140"/>
    </row>
    <row r="45" spans="1:12" ht="14.25">
      <c r="A45" s="67"/>
      <c r="B45" s="67"/>
      <c r="C45" s="67"/>
      <c r="D45" s="67"/>
      <c r="E45" s="67"/>
      <c r="F45" s="67" t="s">
        <v>745</v>
      </c>
      <c r="G45" s="68"/>
      <c r="H45" s="84"/>
      <c r="I45" s="84"/>
      <c r="J45" s="84"/>
      <c r="K45" s="84"/>
      <c r="L45" s="88" t="s">
        <v>747</v>
      </c>
    </row>
    <row r="46" spans="7:11" ht="12.75">
      <c r="G46" s="45"/>
      <c r="H46" s="70"/>
      <c r="I46" s="70"/>
      <c r="J46" s="70"/>
      <c r="K46" s="70"/>
    </row>
    <row r="47" spans="1:12" ht="15" customHeight="1">
      <c r="A47" s="79">
        <v>4</v>
      </c>
      <c r="B47" s="1">
        <v>20</v>
      </c>
      <c r="C47" s="17" t="s">
        <v>212</v>
      </c>
      <c r="D47" s="27" t="s">
        <v>54</v>
      </c>
      <c r="E47" s="141">
        <v>581</v>
      </c>
      <c r="F47" s="141"/>
      <c r="G47" s="54" t="s">
        <v>4</v>
      </c>
      <c r="H47" s="48">
        <f>H48</f>
        <v>4</v>
      </c>
      <c r="I47" s="48">
        <f>H47+I48</f>
        <v>8</v>
      </c>
      <c r="J47" s="48">
        <f>I47+J48</f>
        <v>11</v>
      </c>
      <c r="K47" s="48">
        <f>J47+K48</f>
        <v>13</v>
      </c>
      <c r="L47" s="148">
        <f>K47</f>
        <v>13</v>
      </c>
    </row>
    <row r="48" spans="7:12" ht="14.25" customHeight="1">
      <c r="G48" s="54" t="s">
        <v>4</v>
      </c>
      <c r="H48" s="48">
        <v>4</v>
      </c>
      <c r="I48" s="48">
        <v>4</v>
      </c>
      <c r="J48" s="48">
        <v>3</v>
      </c>
      <c r="K48" s="48">
        <v>2</v>
      </c>
      <c r="L48" s="140"/>
    </row>
    <row r="49" spans="7:12" ht="12.75" customHeight="1">
      <c r="G49" s="45"/>
      <c r="H49" s="86" t="s">
        <v>729</v>
      </c>
      <c r="I49" s="86" t="s">
        <v>728</v>
      </c>
      <c r="J49" s="86" t="s">
        <v>727</v>
      </c>
      <c r="K49" s="86" t="s">
        <v>723</v>
      </c>
      <c r="L49" s="140"/>
    </row>
    <row r="50" spans="1:12" ht="15" thickBot="1">
      <c r="A50" s="75"/>
      <c r="B50" s="75"/>
      <c r="C50" s="75"/>
      <c r="D50" s="75"/>
      <c r="E50" s="75"/>
      <c r="F50" s="75" t="s">
        <v>745</v>
      </c>
      <c r="G50" s="76"/>
      <c r="H50" s="85"/>
      <c r="I50" s="85"/>
      <c r="J50" s="85"/>
      <c r="K50" s="85"/>
      <c r="L50" s="89">
        <v>3</v>
      </c>
    </row>
    <row r="51" spans="7:12" ht="15" thickTop="1">
      <c r="G51" s="54" t="s">
        <v>4</v>
      </c>
      <c r="H51" s="54" t="s">
        <v>4</v>
      </c>
      <c r="I51" s="54" t="s">
        <v>4</v>
      </c>
      <c r="J51" s="54" t="s">
        <v>4</v>
      </c>
      <c r="K51" s="54" t="s">
        <v>4</v>
      </c>
      <c r="L51" s="83"/>
    </row>
    <row r="52" spans="7:12" ht="14.25">
      <c r="G52" s="54"/>
      <c r="H52" s="54"/>
      <c r="I52" s="54"/>
      <c r="J52" s="54"/>
      <c r="K52" s="54"/>
      <c r="L52" s="83"/>
    </row>
    <row r="53" spans="7:12" ht="14.25">
      <c r="G53" s="54"/>
      <c r="H53" s="54"/>
      <c r="I53" s="54"/>
      <c r="J53" s="54"/>
      <c r="K53" s="54"/>
      <c r="L53" s="83"/>
    </row>
    <row r="54" ht="18.75">
      <c r="A54" s="59" t="s">
        <v>739</v>
      </c>
    </row>
    <row r="56" spans="1:12" ht="12.75">
      <c r="A56" s="19" t="s">
        <v>39</v>
      </c>
      <c r="B56" s="20" t="s">
        <v>40</v>
      </c>
      <c r="C56" s="21" t="s">
        <v>41</v>
      </c>
      <c r="D56" s="21" t="s">
        <v>155</v>
      </c>
      <c r="E56" s="143" t="s">
        <v>156</v>
      </c>
      <c r="F56" s="144"/>
      <c r="G56" s="62"/>
      <c r="H56" s="63" t="s">
        <v>43</v>
      </c>
      <c r="I56" s="63" t="s">
        <v>44</v>
      </c>
      <c r="J56" s="63" t="s">
        <v>45</v>
      </c>
      <c r="K56" s="64" t="s">
        <v>46</v>
      </c>
      <c r="L56" s="44" t="s">
        <v>10</v>
      </c>
    </row>
    <row r="57" spans="7:11" ht="12.75">
      <c r="G57" s="45"/>
      <c r="H57" s="45"/>
      <c r="I57" s="45"/>
      <c r="J57" s="45"/>
      <c r="K57" s="45"/>
    </row>
    <row r="58" spans="1:12" ht="15">
      <c r="A58" s="79">
        <v>1</v>
      </c>
      <c r="B58" s="1">
        <v>157</v>
      </c>
      <c r="C58" s="17" t="s">
        <v>213</v>
      </c>
      <c r="D58" s="27" t="s">
        <v>209</v>
      </c>
      <c r="E58" s="141">
        <v>581</v>
      </c>
      <c r="F58" s="141"/>
      <c r="G58" s="54" t="s">
        <v>4</v>
      </c>
      <c r="H58" s="48">
        <f>H59</f>
        <v>4</v>
      </c>
      <c r="I58" s="48">
        <f>H58+I59</f>
        <v>9</v>
      </c>
      <c r="J58" s="48">
        <f>I58+J59</f>
        <v>13</v>
      </c>
      <c r="K58" s="48">
        <f>J58+K59</f>
        <v>17</v>
      </c>
      <c r="L58" s="148">
        <f>K58</f>
        <v>17</v>
      </c>
    </row>
    <row r="59" spans="7:12" ht="14.25">
      <c r="G59" s="54" t="s">
        <v>4</v>
      </c>
      <c r="H59" s="48">
        <v>4</v>
      </c>
      <c r="I59" s="48">
        <v>5</v>
      </c>
      <c r="J59" s="48">
        <v>4</v>
      </c>
      <c r="K59" s="48">
        <v>4</v>
      </c>
      <c r="L59" s="140"/>
    </row>
    <row r="60" spans="1:12" ht="12.75">
      <c r="A60" s="67"/>
      <c r="B60" s="67"/>
      <c r="C60" s="67"/>
      <c r="D60" s="67"/>
      <c r="E60" s="67"/>
      <c r="F60" s="67"/>
      <c r="G60" s="68"/>
      <c r="H60" s="84" t="s">
        <v>735</v>
      </c>
      <c r="I60" s="84" t="s">
        <v>734</v>
      </c>
      <c r="J60" s="84" t="s">
        <v>735</v>
      </c>
      <c r="K60" s="84" t="s">
        <v>735</v>
      </c>
      <c r="L60" s="147"/>
    </row>
    <row r="61" spans="7:11" ht="12.75">
      <c r="G61" s="45"/>
      <c r="H61" s="70"/>
      <c r="I61" s="70"/>
      <c r="J61" s="70"/>
      <c r="K61" s="70"/>
    </row>
    <row r="62" spans="1:12" ht="15" customHeight="1">
      <c r="A62" s="79">
        <v>2</v>
      </c>
      <c r="B62" s="1">
        <v>212</v>
      </c>
      <c r="C62" s="17" t="s">
        <v>219</v>
      </c>
      <c r="D62" s="27" t="s">
        <v>74</v>
      </c>
      <c r="E62" s="141">
        <v>578</v>
      </c>
      <c r="F62" s="141"/>
      <c r="G62" s="54" t="s">
        <v>4</v>
      </c>
      <c r="H62" s="48">
        <f>H63</f>
        <v>3</v>
      </c>
      <c r="I62" s="48">
        <f>H62+I63</f>
        <v>8</v>
      </c>
      <c r="J62" s="48">
        <f>I62+J63</f>
        <v>12</v>
      </c>
      <c r="K62" s="48">
        <f>J62+K63</f>
        <v>17</v>
      </c>
      <c r="L62" s="148">
        <f>K62</f>
        <v>17</v>
      </c>
    </row>
    <row r="63" spans="7:12" ht="14.25" customHeight="1">
      <c r="G63" s="54" t="s">
        <v>4</v>
      </c>
      <c r="H63" s="48">
        <v>3</v>
      </c>
      <c r="I63" s="48">
        <v>5</v>
      </c>
      <c r="J63" s="48">
        <v>4</v>
      </c>
      <c r="K63" s="48">
        <v>5</v>
      </c>
      <c r="L63" s="140"/>
    </row>
    <row r="64" spans="1:12" ht="12.75" customHeight="1">
      <c r="A64" s="67"/>
      <c r="B64" s="67"/>
      <c r="C64" s="67"/>
      <c r="D64" s="67"/>
      <c r="E64" s="67"/>
      <c r="F64" s="67"/>
      <c r="G64" s="68"/>
      <c r="H64" s="84" t="s">
        <v>744</v>
      </c>
      <c r="I64" s="84" t="s">
        <v>734</v>
      </c>
      <c r="J64" s="84" t="s">
        <v>729</v>
      </c>
      <c r="K64" s="84" t="s">
        <v>734</v>
      </c>
      <c r="L64" s="147"/>
    </row>
    <row r="65" spans="7:11" ht="12.75">
      <c r="G65" s="45"/>
      <c r="H65" s="70"/>
      <c r="I65" s="70"/>
      <c r="J65" s="54" t="s">
        <v>4</v>
      </c>
      <c r="K65" s="54" t="s">
        <v>4</v>
      </c>
    </row>
    <row r="66" spans="1:12" ht="15" customHeight="1">
      <c r="A66" s="79">
        <v>3</v>
      </c>
      <c r="B66" s="1">
        <v>39</v>
      </c>
      <c r="C66" s="17" t="s">
        <v>215</v>
      </c>
      <c r="D66" s="27" t="s">
        <v>216</v>
      </c>
      <c r="E66" s="141">
        <v>580</v>
      </c>
      <c r="F66" s="141"/>
      <c r="G66" s="54" t="s">
        <v>4</v>
      </c>
      <c r="H66" s="48">
        <f>H67</f>
        <v>5</v>
      </c>
      <c r="I66" s="48">
        <f>H66+I67</f>
        <v>9</v>
      </c>
      <c r="J66" s="48">
        <f>I66+J67</f>
        <v>12</v>
      </c>
      <c r="K66" s="48">
        <f>J66+K67</f>
        <v>15</v>
      </c>
      <c r="L66" s="148">
        <f>K66</f>
        <v>15</v>
      </c>
    </row>
    <row r="67" spans="7:12" ht="14.25" customHeight="1">
      <c r="G67" s="54" t="s">
        <v>4</v>
      </c>
      <c r="H67" s="48">
        <v>5</v>
      </c>
      <c r="I67" s="48">
        <v>4</v>
      </c>
      <c r="J67" s="48">
        <v>3</v>
      </c>
      <c r="K67" s="48">
        <v>3</v>
      </c>
      <c r="L67" s="140"/>
    </row>
    <row r="68" spans="1:12" ht="12.75" customHeight="1">
      <c r="A68" s="67"/>
      <c r="B68" s="67"/>
      <c r="C68" s="67"/>
      <c r="D68" s="67"/>
      <c r="E68" s="67"/>
      <c r="F68" s="67"/>
      <c r="G68" s="68"/>
      <c r="H68" s="86" t="s">
        <v>734</v>
      </c>
      <c r="I68" s="86" t="s">
        <v>729</v>
      </c>
      <c r="J68" s="86" t="s">
        <v>731</v>
      </c>
      <c r="K68" s="86" t="s">
        <v>722</v>
      </c>
      <c r="L68" s="147"/>
    </row>
    <row r="69" spans="1:12" ht="12.75">
      <c r="A69" s="71"/>
      <c r="B69" s="71"/>
      <c r="C69" s="71"/>
      <c r="D69" s="71"/>
      <c r="E69" s="71"/>
      <c r="F69" s="71"/>
      <c r="G69" s="72"/>
      <c r="H69" s="73"/>
      <c r="I69" s="73"/>
      <c r="J69" s="73"/>
      <c r="K69" s="73"/>
      <c r="L69" s="71"/>
    </row>
    <row r="70" spans="1:12" ht="15" customHeight="1">
      <c r="A70" s="79">
        <v>4</v>
      </c>
      <c r="B70" s="1">
        <v>16</v>
      </c>
      <c r="C70" s="17" t="s">
        <v>211</v>
      </c>
      <c r="D70" s="27" t="s">
        <v>54</v>
      </c>
      <c r="E70" s="141">
        <v>584</v>
      </c>
      <c r="F70" s="141"/>
      <c r="G70" s="54" t="s">
        <v>4</v>
      </c>
      <c r="H70" s="48">
        <f>H71</f>
        <v>5</v>
      </c>
      <c r="I70" s="48">
        <f>H70+I71</f>
        <v>8</v>
      </c>
      <c r="J70" s="48">
        <f>I70+J71</f>
        <v>11</v>
      </c>
      <c r="K70" s="48">
        <f>J70+K71</f>
        <v>14</v>
      </c>
      <c r="L70" s="148">
        <f>K70</f>
        <v>14</v>
      </c>
    </row>
    <row r="71" spans="7:12" ht="14.25" customHeight="1">
      <c r="G71" s="54" t="s">
        <v>4</v>
      </c>
      <c r="H71" s="48">
        <v>5</v>
      </c>
      <c r="I71" s="48">
        <v>3</v>
      </c>
      <c r="J71" s="48">
        <v>3</v>
      </c>
      <c r="K71" s="48">
        <v>3</v>
      </c>
      <c r="L71" s="140"/>
    </row>
    <row r="72" spans="1:12" ht="12.75" customHeight="1" thickBot="1">
      <c r="A72" s="75"/>
      <c r="B72" s="75"/>
      <c r="C72" s="75"/>
      <c r="D72" s="75"/>
      <c r="E72" s="75"/>
      <c r="F72" s="75"/>
      <c r="G72" s="76"/>
      <c r="H72" s="85" t="s">
        <v>734</v>
      </c>
      <c r="I72" s="85" t="s">
        <v>732</v>
      </c>
      <c r="J72" s="85" t="s">
        <v>744</v>
      </c>
      <c r="K72" s="85" t="s">
        <v>744</v>
      </c>
      <c r="L72" s="149"/>
    </row>
    <row r="73" spans="7:11" ht="13.5" thickTop="1">
      <c r="G73" s="45"/>
      <c r="H73" s="45"/>
      <c r="I73" s="45"/>
      <c r="J73" s="45"/>
      <c r="K73" s="45"/>
    </row>
    <row r="74" spans="1:16" ht="12.75">
      <c r="A74" s="87" t="s">
        <v>741</v>
      </c>
      <c r="M74" s="142" t="s">
        <v>34</v>
      </c>
      <c r="N74" s="142"/>
      <c r="O74" s="142"/>
      <c r="P74" s="142"/>
    </row>
    <row r="75" spans="7:11" ht="12.75">
      <c r="G75" s="45"/>
      <c r="H75" s="45"/>
      <c r="I75" s="45"/>
      <c r="J75" s="45"/>
      <c r="K75" s="45"/>
    </row>
    <row r="76" spans="7:11" ht="12.75">
      <c r="G76" s="45"/>
      <c r="H76" s="45"/>
      <c r="I76" s="45"/>
      <c r="J76" s="45"/>
      <c r="K76" s="45"/>
    </row>
    <row r="77" spans="7:11" ht="12.75">
      <c r="G77" s="45"/>
      <c r="H77" s="45"/>
      <c r="I77" s="45"/>
      <c r="J77" s="45"/>
      <c r="K77" s="45"/>
    </row>
    <row r="78" spans="7:11" ht="12.75">
      <c r="G78" s="45"/>
      <c r="H78" s="45"/>
      <c r="I78" s="45"/>
      <c r="J78" s="45"/>
      <c r="K78" s="45"/>
    </row>
  </sheetData>
  <sheetProtection/>
  <mergeCells count="35">
    <mergeCell ref="E70:F70"/>
    <mergeCell ref="L70:L72"/>
    <mergeCell ref="M74:P74"/>
    <mergeCell ref="E56:F56"/>
    <mergeCell ref="E58:F58"/>
    <mergeCell ref="L58:L60"/>
    <mergeCell ref="E62:F62"/>
    <mergeCell ref="L62:L64"/>
    <mergeCell ref="E66:F66"/>
    <mergeCell ref="L66:L68"/>
    <mergeCell ref="E37:F37"/>
    <mergeCell ref="L37:L39"/>
    <mergeCell ref="E42:F42"/>
    <mergeCell ref="L42:L44"/>
    <mergeCell ref="E47:F47"/>
    <mergeCell ref="L47:L49"/>
    <mergeCell ref="A23:A25"/>
    <mergeCell ref="E23:F23"/>
    <mergeCell ref="P23:P25"/>
    <mergeCell ref="E26:F26"/>
    <mergeCell ref="E31:F31"/>
    <mergeCell ref="E33:F33"/>
    <mergeCell ref="L33:L35"/>
    <mergeCell ref="A15:A17"/>
    <mergeCell ref="E15:F15"/>
    <mergeCell ref="P15:P17"/>
    <mergeCell ref="A19:A21"/>
    <mergeCell ref="E19:F19"/>
    <mergeCell ref="P19:P21"/>
    <mergeCell ref="A1:P1"/>
    <mergeCell ref="N3:P3"/>
    <mergeCell ref="E9:F9"/>
    <mergeCell ref="A11:A13"/>
    <mergeCell ref="E11:F11"/>
    <mergeCell ref="P11:P13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256</v>
      </c>
    </row>
    <row r="3" spans="1:7" ht="15.75">
      <c r="A3" s="17" t="s">
        <v>36</v>
      </c>
      <c r="C3" s="18" t="s">
        <v>14</v>
      </c>
      <c r="E3" s="133" t="s">
        <v>37</v>
      </c>
      <c r="F3" s="133"/>
      <c r="G3" s="133"/>
    </row>
    <row r="4" spans="1:3" ht="15.75">
      <c r="A4" s="17" t="s">
        <v>38</v>
      </c>
      <c r="C4" s="18" t="s">
        <v>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169</v>
      </c>
      <c r="C8" s="32">
        <v>16</v>
      </c>
      <c r="D8" s="33" t="s">
        <v>257</v>
      </c>
      <c r="E8" s="34">
        <v>584</v>
      </c>
      <c r="F8" s="145">
        <v>1746</v>
      </c>
    </row>
    <row r="9" spans="3:6" ht="12.75">
      <c r="C9" s="32">
        <v>15</v>
      </c>
      <c r="D9" s="33" t="s">
        <v>258</v>
      </c>
      <c r="E9" s="34">
        <v>581</v>
      </c>
      <c r="F9" s="145"/>
    </row>
    <row r="10" spans="3:6" ht="12.75">
      <c r="C10" s="32">
        <v>20</v>
      </c>
      <c r="D10" s="33" t="s">
        <v>259</v>
      </c>
      <c r="E10" s="34">
        <v>581</v>
      </c>
      <c r="F10" s="145"/>
    </row>
    <row r="11" ht="9.75" customHeight="1"/>
    <row r="12" spans="1:6" ht="14.25">
      <c r="A12" s="22">
        <v>2</v>
      </c>
      <c r="B12" s="31" t="s">
        <v>260</v>
      </c>
      <c r="C12" s="32">
        <v>155</v>
      </c>
      <c r="D12" s="33" t="s">
        <v>261</v>
      </c>
      <c r="E12" s="34">
        <v>586</v>
      </c>
      <c r="F12" s="145">
        <v>1743</v>
      </c>
    </row>
    <row r="13" spans="3:6" ht="12.75">
      <c r="C13" s="32">
        <v>157</v>
      </c>
      <c r="D13" s="33" t="s">
        <v>262</v>
      </c>
      <c r="E13" s="34">
        <v>581</v>
      </c>
      <c r="F13" s="145"/>
    </row>
    <row r="14" spans="3:6" ht="12.75">
      <c r="C14" s="32">
        <v>153</v>
      </c>
      <c r="D14" s="33" t="s">
        <v>263</v>
      </c>
      <c r="E14" s="34">
        <v>576</v>
      </c>
      <c r="F14" s="145"/>
    </row>
    <row r="15" ht="9.75" customHeight="1"/>
    <row r="16" spans="1:6" ht="14.25">
      <c r="A16" s="22">
        <v>3</v>
      </c>
      <c r="B16" s="31" t="s">
        <v>264</v>
      </c>
      <c r="C16" s="32">
        <v>163</v>
      </c>
      <c r="D16" s="33" t="s">
        <v>265</v>
      </c>
      <c r="E16" s="34">
        <v>578</v>
      </c>
      <c r="F16" s="145">
        <v>1726</v>
      </c>
    </row>
    <row r="17" spans="3:6" ht="12.75">
      <c r="C17" s="32">
        <v>161</v>
      </c>
      <c r="D17" s="33" t="s">
        <v>266</v>
      </c>
      <c r="E17" s="34">
        <v>575</v>
      </c>
      <c r="F17" s="145"/>
    </row>
    <row r="18" spans="3:6" ht="12.75">
      <c r="C18" s="32">
        <v>158</v>
      </c>
      <c r="D18" s="33" t="s">
        <v>267</v>
      </c>
      <c r="E18" s="34">
        <v>573</v>
      </c>
      <c r="F18" s="145"/>
    </row>
    <row r="19" ht="9.75" customHeight="1"/>
    <row r="20" spans="1:6" ht="14.25">
      <c r="A20" s="22">
        <v>4</v>
      </c>
      <c r="B20" s="31" t="s">
        <v>186</v>
      </c>
      <c r="C20" s="32">
        <v>39</v>
      </c>
      <c r="D20" s="33" t="s">
        <v>268</v>
      </c>
      <c r="E20" s="34">
        <v>580</v>
      </c>
      <c r="F20" s="145">
        <v>1711</v>
      </c>
    </row>
    <row r="21" spans="3:6" ht="12.75">
      <c r="C21" s="32">
        <v>48</v>
      </c>
      <c r="D21" s="33" t="s">
        <v>269</v>
      </c>
      <c r="E21" s="34">
        <v>567</v>
      </c>
      <c r="F21" s="145"/>
    </row>
    <row r="22" spans="3:6" ht="12.75">
      <c r="C22" s="32">
        <v>40</v>
      </c>
      <c r="D22" s="33" t="s">
        <v>270</v>
      </c>
      <c r="E22" s="34">
        <v>564</v>
      </c>
      <c r="F22" s="145"/>
    </row>
    <row r="23" ht="9.75" customHeight="1"/>
    <row r="24" spans="1:6" ht="14.25">
      <c r="A24" s="22">
        <v>5</v>
      </c>
      <c r="B24" s="31" t="s">
        <v>192</v>
      </c>
      <c r="C24" s="32">
        <v>53</v>
      </c>
      <c r="D24" s="33" t="s">
        <v>271</v>
      </c>
      <c r="E24" s="34">
        <v>557</v>
      </c>
      <c r="F24" s="145">
        <v>1657</v>
      </c>
    </row>
    <row r="25" spans="3:6" ht="12.75">
      <c r="C25" s="32">
        <v>58</v>
      </c>
      <c r="D25" s="33" t="s">
        <v>272</v>
      </c>
      <c r="E25" s="34">
        <v>554</v>
      </c>
      <c r="F25" s="145"/>
    </row>
    <row r="26" spans="3:6" ht="12.75">
      <c r="C26" s="32">
        <v>56</v>
      </c>
      <c r="D26" s="33" t="s">
        <v>273</v>
      </c>
      <c r="E26" s="34">
        <v>546</v>
      </c>
      <c r="F26" s="145"/>
    </row>
    <row r="27" ht="9.75" customHeight="1"/>
    <row r="28" spans="1:6" ht="14.25">
      <c r="A28" s="22">
        <v>6</v>
      </c>
      <c r="B28" s="31" t="s">
        <v>100</v>
      </c>
      <c r="C28" s="32">
        <v>250</v>
      </c>
      <c r="D28" s="33" t="s">
        <v>190</v>
      </c>
      <c r="E28" s="34">
        <v>563</v>
      </c>
      <c r="F28" s="145">
        <v>1654</v>
      </c>
    </row>
    <row r="29" spans="3:6" ht="12.75">
      <c r="C29" s="32">
        <v>247</v>
      </c>
      <c r="D29" s="33" t="s">
        <v>274</v>
      </c>
      <c r="E29" s="34">
        <v>549</v>
      </c>
      <c r="F29" s="145"/>
    </row>
    <row r="30" spans="3:6" ht="12.75">
      <c r="C30" s="32">
        <v>249</v>
      </c>
      <c r="D30" s="33" t="s">
        <v>190</v>
      </c>
      <c r="E30" s="34">
        <v>542</v>
      </c>
      <c r="F30" s="145"/>
    </row>
    <row r="31" ht="9.75" customHeight="1"/>
    <row r="32" spans="2:6" ht="12.75">
      <c r="B32" s="134" t="s">
        <v>34</v>
      </c>
      <c r="C32" s="134"/>
      <c r="D32" s="134"/>
      <c r="E32" s="134"/>
      <c r="F32" s="134"/>
    </row>
  </sheetData>
  <sheetProtection/>
  <mergeCells count="9">
    <mergeCell ref="F24:F26"/>
    <mergeCell ref="F28:F30"/>
    <mergeCell ref="B32:F32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L3" sqref="L3:N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6" width="3.421875" style="1" customWidth="1"/>
    <col min="7" max="7" width="5.140625" style="1" customWidth="1"/>
    <col min="8" max="9" width="3.421875" style="1" customWidth="1"/>
    <col min="10" max="10" width="5.140625" style="1" customWidth="1"/>
    <col min="11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4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3" ht="15.75">
      <c r="A2" s="17" t="s">
        <v>35</v>
      </c>
      <c r="C2" s="18">
        <v>3</v>
      </c>
    </row>
    <row r="3" spans="1:14" ht="15.75">
      <c r="A3" s="17" t="s">
        <v>36</v>
      </c>
      <c r="C3" s="18" t="s">
        <v>17</v>
      </c>
      <c r="L3" s="133" t="s">
        <v>37</v>
      </c>
      <c r="M3" s="133"/>
      <c r="N3" s="133"/>
    </row>
    <row r="4" spans="1:3" ht="15.75">
      <c r="A4" s="17" t="s">
        <v>38</v>
      </c>
      <c r="C4" s="18" t="s">
        <v>8</v>
      </c>
    </row>
    <row r="6" spans="1:14" ht="12.75">
      <c r="A6" s="19" t="s">
        <v>39</v>
      </c>
      <c r="B6" s="20" t="s">
        <v>40</v>
      </c>
      <c r="C6" s="21" t="s">
        <v>41</v>
      </c>
      <c r="D6" s="21" t="s">
        <v>42</v>
      </c>
      <c r="E6" s="20" t="s">
        <v>43</v>
      </c>
      <c r="F6" s="20" t="s">
        <v>44</v>
      </c>
      <c r="G6" s="20" t="s">
        <v>207</v>
      </c>
      <c r="H6" s="20" t="s">
        <v>43</v>
      </c>
      <c r="I6" s="20" t="s">
        <v>44</v>
      </c>
      <c r="J6" s="20" t="s">
        <v>207</v>
      </c>
      <c r="K6" s="20" t="s">
        <v>43</v>
      </c>
      <c r="L6" s="20" t="s">
        <v>44</v>
      </c>
      <c r="M6" s="20" t="s">
        <v>207</v>
      </c>
      <c r="N6" s="20" t="s">
        <v>49</v>
      </c>
    </row>
    <row r="7" ht="7.5" customHeight="1"/>
    <row r="8" spans="1:14" ht="15">
      <c r="A8" s="22">
        <v>1</v>
      </c>
      <c r="B8" s="1">
        <v>16</v>
      </c>
      <c r="C8" s="17" t="s">
        <v>211</v>
      </c>
      <c r="D8" s="23" t="s">
        <v>54</v>
      </c>
      <c r="E8" s="1">
        <v>95</v>
      </c>
      <c r="F8" s="1">
        <v>95</v>
      </c>
      <c r="G8" s="29">
        <v>190</v>
      </c>
      <c r="H8" s="1">
        <v>96</v>
      </c>
      <c r="I8" s="1">
        <v>96</v>
      </c>
      <c r="J8" s="29">
        <v>192</v>
      </c>
      <c r="K8" s="1">
        <v>94</v>
      </c>
      <c r="L8" s="1">
        <v>94</v>
      </c>
      <c r="M8" s="29">
        <v>188</v>
      </c>
      <c r="N8" s="24">
        <v>570</v>
      </c>
    </row>
    <row r="9" ht="12.75">
      <c r="N9" s="25" t="s">
        <v>69</v>
      </c>
    </row>
    <row r="10" spans="1:14" ht="15">
      <c r="A10" s="22">
        <v>2</v>
      </c>
      <c r="B10" s="1">
        <v>13</v>
      </c>
      <c r="C10" s="17" t="s">
        <v>53</v>
      </c>
      <c r="D10" s="23" t="s">
        <v>54</v>
      </c>
      <c r="E10" s="1">
        <v>99</v>
      </c>
      <c r="F10" s="1">
        <v>99</v>
      </c>
      <c r="G10" s="29">
        <v>198</v>
      </c>
      <c r="H10" s="1">
        <v>92</v>
      </c>
      <c r="I10" s="1">
        <v>94</v>
      </c>
      <c r="J10" s="29">
        <v>186</v>
      </c>
      <c r="K10" s="1">
        <v>93</v>
      </c>
      <c r="L10" s="1">
        <v>92</v>
      </c>
      <c r="M10" s="29">
        <v>185</v>
      </c>
      <c r="N10" s="24">
        <v>569</v>
      </c>
    </row>
    <row r="11" ht="12.75">
      <c r="N11" s="25" t="s">
        <v>52</v>
      </c>
    </row>
    <row r="12" spans="1:14" ht="15">
      <c r="A12" s="22">
        <v>3</v>
      </c>
      <c r="B12" s="1">
        <v>355</v>
      </c>
      <c r="C12" s="17" t="s">
        <v>70</v>
      </c>
      <c r="D12" s="23" t="s">
        <v>71</v>
      </c>
      <c r="E12" s="1">
        <v>98</v>
      </c>
      <c r="F12" s="1">
        <v>95</v>
      </c>
      <c r="G12" s="29">
        <v>193</v>
      </c>
      <c r="H12" s="1">
        <v>94</v>
      </c>
      <c r="I12" s="1">
        <v>95</v>
      </c>
      <c r="J12" s="29">
        <v>189</v>
      </c>
      <c r="K12" s="1">
        <v>94</v>
      </c>
      <c r="L12" s="1">
        <v>92</v>
      </c>
      <c r="M12" s="29">
        <v>186</v>
      </c>
      <c r="N12" s="24">
        <v>568</v>
      </c>
    </row>
    <row r="13" ht="12.75">
      <c r="N13" s="25" t="s">
        <v>81</v>
      </c>
    </row>
    <row r="14" spans="1:14" ht="15">
      <c r="A14" s="22">
        <v>4</v>
      </c>
      <c r="B14" s="1">
        <v>395</v>
      </c>
      <c r="C14" s="17" t="s">
        <v>235</v>
      </c>
      <c r="D14" s="23" t="s">
        <v>83</v>
      </c>
      <c r="E14" s="1">
        <v>98</v>
      </c>
      <c r="F14" s="1">
        <v>94</v>
      </c>
      <c r="G14" s="29">
        <v>192</v>
      </c>
      <c r="H14" s="1">
        <v>95</v>
      </c>
      <c r="I14" s="1">
        <v>93</v>
      </c>
      <c r="J14" s="29">
        <v>188</v>
      </c>
      <c r="K14" s="1">
        <v>92</v>
      </c>
      <c r="L14" s="1">
        <v>92</v>
      </c>
      <c r="M14" s="29">
        <v>184</v>
      </c>
      <c r="N14" s="24">
        <v>564</v>
      </c>
    </row>
    <row r="15" ht="12.75">
      <c r="N15" s="25" t="s">
        <v>146</v>
      </c>
    </row>
    <row r="16" spans="1:14" ht="15">
      <c r="A16" s="22">
        <v>5</v>
      </c>
      <c r="B16" s="1">
        <v>62</v>
      </c>
      <c r="C16" s="17" t="s">
        <v>91</v>
      </c>
      <c r="D16" s="23" t="s">
        <v>80</v>
      </c>
      <c r="E16" s="1">
        <v>99</v>
      </c>
      <c r="F16" s="1">
        <v>95</v>
      </c>
      <c r="G16" s="29">
        <v>194</v>
      </c>
      <c r="H16" s="1">
        <v>94</v>
      </c>
      <c r="I16" s="1">
        <v>95</v>
      </c>
      <c r="J16" s="29">
        <v>189</v>
      </c>
      <c r="K16" s="1">
        <v>89</v>
      </c>
      <c r="L16" s="1">
        <v>90</v>
      </c>
      <c r="M16" s="29">
        <v>179</v>
      </c>
      <c r="N16" s="24">
        <v>562</v>
      </c>
    </row>
    <row r="17" ht="12.75">
      <c r="N17" s="25" t="s">
        <v>93</v>
      </c>
    </row>
    <row r="18" spans="1:14" ht="15">
      <c r="A18" s="22">
        <v>6</v>
      </c>
      <c r="B18" s="1">
        <v>48</v>
      </c>
      <c r="C18" s="17" t="s">
        <v>226</v>
      </c>
      <c r="D18" s="23" t="s">
        <v>125</v>
      </c>
      <c r="E18" s="1">
        <v>94</v>
      </c>
      <c r="F18" s="1">
        <v>94</v>
      </c>
      <c r="G18" s="29">
        <v>188</v>
      </c>
      <c r="H18" s="1">
        <v>92</v>
      </c>
      <c r="I18" s="1">
        <v>92</v>
      </c>
      <c r="J18" s="29">
        <v>184</v>
      </c>
      <c r="K18" s="1">
        <v>93</v>
      </c>
      <c r="L18" s="1">
        <v>91</v>
      </c>
      <c r="M18" s="29">
        <v>184</v>
      </c>
      <c r="N18" s="24">
        <v>556</v>
      </c>
    </row>
    <row r="19" ht="12.75">
      <c r="N19" s="25" t="s">
        <v>110</v>
      </c>
    </row>
    <row r="20" spans="1:14" ht="15">
      <c r="A20" s="22">
        <v>7</v>
      </c>
      <c r="B20" s="1">
        <v>425</v>
      </c>
      <c r="C20" s="17" t="s">
        <v>275</v>
      </c>
      <c r="D20" s="23" t="s">
        <v>83</v>
      </c>
      <c r="E20" s="1">
        <v>90</v>
      </c>
      <c r="F20" s="1">
        <v>93</v>
      </c>
      <c r="G20" s="29">
        <v>183</v>
      </c>
      <c r="H20" s="1">
        <v>97</v>
      </c>
      <c r="I20" s="1">
        <v>88</v>
      </c>
      <c r="J20" s="29">
        <v>185</v>
      </c>
      <c r="K20" s="1">
        <v>92</v>
      </c>
      <c r="L20" s="1">
        <v>93</v>
      </c>
      <c r="M20" s="29">
        <v>185</v>
      </c>
      <c r="N20" s="24">
        <v>553</v>
      </c>
    </row>
    <row r="21" ht="12.75">
      <c r="N21" s="25" t="s">
        <v>106</v>
      </c>
    </row>
    <row r="22" spans="1:14" ht="15">
      <c r="A22" s="22">
        <v>8</v>
      </c>
      <c r="B22" s="1">
        <v>278</v>
      </c>
      <c r="C22" s="17" t="s">
        <v>246</v>
      </c>
      <c r="D22" s="23" t="s">
        <v>51</v>
      </c>
      <c r="E22" s="1">
        <v>94</v>
      </c>
      <c r="F22" s="1">
        <v>95</v>
      </c>
      <c r="G22" s="29">
        <v>189</v>
      </c>
      <c r="H22" s="1">
        <v>88</v>
      </c>
      <c r="I22" s="1">
        <v>90</v>
      </c>
      <c r="J22" s="29">
        <v>178</v>
      </c>
      <c r="K22" s="1">
        <v>93</v>
      </c>
      <c r="L22" s="1">
        <v>93</v>
      </c>
      <c r="M22" s="29">
        <v>186</v>
      </c>
      <c r="N22" s="24">
        <v>553</v>
      </c>
    </row>
    <row r="23" ht="12.75">
      <c r="N23" s="25" t="s">
        <v>93</v>
      </c>
    </row>
    <row r="24" spans="1:14" ht="15">
      <c r="A24" s="22">
        <v>9</v>
      </c>
      <c r="B24" s="1">
        <v>40</v>
      </c>
      <c r="C24" s="17" t="s">
        <v>229</v>
      </c>
      <c r="D24" s="23" t="s">
        <v>216</v>
      </c>
      <c r="E24" s="1">
        <v>94</v>
      </c>
      <c r="F24" s="1">
        <v>97</v>
      </c>
      <c r="G24" s="29">
        <v>191</v>
      </c>
      <c r="H24" s="1">
        <v>90</v>
      </c>
      <c r="I24" s="1">
        <v>94</v>
      </c>
      <c r="J24" s="29">
        <v>184</v>
      </c>
      <c r="K24" s="1">
        <v>91</v>
      </c>
      <c r="L24" s="1">
        <v>87</v>
      </c>
      <c r="M24" s="29">
        <v>178</v>
      </c>
      <c r="N24" s="24">
        <v>553</v>
      </c>
    </row>
    <row r="25" ht="12.75">
      <c r="N25" s="25" t="s">
        <v>114</v>
      </c>
    </row>
    <row r="26" spans="1:14" ht="15">
      <c r="A26" s="22">
        <v>10</v>
      </c>
      <c r="B26" s="1">
        <v>250</v>
      </c>
      <c r="C26" s="17" t="s">
        <v>111</v>
      </c>
      <c r="D26" s="23" t="s">
        <v>100</v>
      </c>
      <c r="E26" s="1">
        <v>98</v>
      </c>
      <c r="F26" s="1">
        <v>93</v>
      </c>
      <c r="G26" s="29">
        <v>191</v>
      </c>
      <c r="H26" s="1">
        <v>90</v>
      </c>
      <c r="I26" s="1">
        <v>92</v>
      </c>
      <c r="J26" s="29">
        <v>182</v>
      </c>
      <c r="K26" s="1">
        <v>86</v>
      </c>
      <c r="L26" s="1">
        <v>93</v>
      </c>
      <c r="M26" s="29">
        <v>179</v>
      </c>
      <c r="N26" s="24">
        <v>552</v>
      </c>
    </row>
    <row r="27" ht="12.75">
      <c r="N27" s="25" t="s">
        <v>114</v>
      </c>
    </row>
    <row r="28" spans="1:14" ht="15">
      <c r="A28" s="22">
        <v>11</v>
      </c>
      <c r="B28" s="1">
        <v>58</v>
      </c>
      <c r="C28" s="17" t="s">
        <v>238</v>
      </c>
      <c r="D28" s="23" t="s">
        <v>80</v>
      </c>
      <c r="E28" s="1">
        <v>95</v>
      </c>
      <c r="F28" s="1">
        <v>94</v>
      </c>
      <c r="G28" s="29">
        <v>189</v>
      </c>
      <c r="H28" s="1">
        <v>95</v>
      </c>
      <c r="I28" s="1">
        <v>97</v>
      </c>
      <c r="J28" s="29">
        <v>192</v>
      </c>
      <c r="K28" s="1">
        <v>84</v>
      </c>
      <c r="L28" s="1">
        <v>86</v>
      </c>
      <c r="M28" s="29">
        <v>170</v>
      </c>
      <c r="N28" s="24">
        <v>551</v>
      </c>
    </row>
    <row r="29" ht="12.75">
      <c r="N29" s="25" t="s">
        <v>146</v>
      </c>
    </row>
    <row r="30" spans="1:14" ht="15">
      <c r="A30" s="22">
        <v>12</v>
      </c>
      <c r="B30" s="1">
        <v>258</v>
      </c>
      <c r="C30" s="17" t="s">
        <v>243</v>
      </c>
      <c r="D30" s="23" t="s">
        <v>176</v>
      </c>
      <c r="E30" s="1">
        <v>91</v>
      </c>
      <c r="F30" s="1">
        <v>96</v>
      </c>
      <c r="G30" s="29">
        <v>187</v>
      </c>
      <c r="H30" s="1">
        <v>92</v>
      </c>
      <c r="I30" s="1">
        <v>89</v>
      </c>
      <c r="J30" s="29">
        <v>181</v>
      </c>
      <c r="K30" s="1">
        <v>93</v>
      </c>
      <c r="L30" s="1">
        <v>90</v>
      </c>
      <c r="M30" s="29">
        <v>183</v>
      </c>
      <c r="N30" s="24">
        <v>551</v>
      </c>
    </row>
    <row r="31" ht="12.75">
      <c r="N31" s="25" t="s">
        <v>121</v>
      </c>
    </row>
    <row r="32" spans="1:14" ht="15">
      <c r="A32" s="22">
        <v>13</v>
      </c>
      <c r="B32" s="1">
        <v>249</v>
      </c>
      <c r="C32" s="17" t="s">
        <v>99</v>
      </c>
      <c r="D32" s="23" t="s">
        <v>100</v>
      </c>
      <c r="E32" s="1">
        <v>92</v>
      </c>
      <c r="F32" s="1">
        <v>97</v>
      </c>
      <c r="G32" s="29">
        <v>189</v>
      </c>
      <c r="H32" s="1">
        <v>91</v>
      </c>
      <c r="I32" s="1">
        <v>91</v>
      </c>
      <c r="J32" s="29">
        <v>182</v>
      </c>
      <c r="K32" s="1">
        <v>88</v>
      </c>
      <c r="L32" s="1">
        <v>86</v>
      </c>
      <c r="M32" s="29">
        <v>174</v>
      </c>
      <c r="N32" s="24">
        <v>545</v>
      </c>
    </row>
    <row r="33" ht="12.75">
      <c r="N33" s="25" t="s">
        <v>131</v>
      </c>
    </row>
    <row r="34" spans="1:14" ht="15">
      <c r="A34" s="22">
        <v>14</v>
      </c>
      <c r="B34" s="1">
        <v>282</v>
      </c>
      <c r="C34" s="17" t="s">
        <v>92</v>
      </c>
      <c r="D34" s="23" t="s">
        <v>51</v>
      </c>
      <c r="E34" s="1">
        <v>92</v>
      </c>
      <c r="F34" s="1">
        <v>89</v>
      </c>
      <c r="G34" s="29">
        <v>181</v>
      </c>
      <c r="H34" s="1">
        <v>92</v>
      </c>
      <c r="I34" s="1">
        <v>90</v>
      </c>
      <c r="J34" s="29">
        <v>182</v>
      </c>
      <c r="K34" s="1">
        <v>82</v>
      </c>
      <c r="L34" s="1">
        <v>88</v>
      </c>
      <c r="M34" s="29">
        <v>170</v>
      </c>
      <c r="N34" s="24">
        <v>533</v>
      </c>
    </row>
    <row r="35" ht="12.75">
      <c r="N35" s="25" t="s">
        <v>131</v>
      </c>
    </row>
    <row r="36" spans="1:14" ht="15">
      <c r="A36" s="22">
        <v>15</v>
      </c>
      <c r="B36" s="1">
        <v>372</v>
      </c>
      <c r="C36" s="17" t="s">
        <v>276</v>
      </c>
      <c r="D36" s="23" t="s">
        <v>95</v>
      </c>
      <c r="E36" s="1">
        <v>96</v>
      </c>
      <c r="F36" s="1">
        <v>90</v>
      </c>
      <c r="G36" s="29">
        <v>186</v>
      </c>
      <c r="H36" s="1">
        <v>85</v>
      </c>
      <c r="I36" s="1">
        <v>82</v>
      </c>
      <c r="J36" s="29">
        <v>167</v>
      </c>
      <c r="K36" s="1">
        <v>88</v>
      </c>
      <c r="L36" s="1">
        <v>91</v>
      </c>
      <c r="M36" s="29">
        <v>179</v>
      </c>
      <c r="N36" s="24">
        <v>532</v>
      </c>
    </row>
    <row r="37" ht="12.75">
      <c r="N37" s="25" t="s">
        <v>146</v>
      </c>
    </row>
    <row r="38" spans="1:14" ht="15">
      <c r="A38" s="22">
        <v>16</v>
      </c>
      <c r="B38" s="1">
        <v>272</v>
      </c>
      <c r="C38" s="17" t="s">
        <v>277</v>
      </c>
      <c r="D38" s="23" t="s">
        <v>134</v>
      </c>
      <c r="E38" s="1">
        <v>95</v>
      </c>
      <c r="F38" s="1">
        <v>94</v>
      </c>
      <c r="G38" s="29">
        <v>189</v>
      </c>
      <c r="H38" s="1">
        <v>91</v>
      </c>
      <c r="I38" s="1">
        <v>85</v>
      </c>
      <c r="J38" s="29">
        <v>176</v>
      </c>
      <c r="K38" s="1">
        <v>85</v>
      </c>
      <c r="L38" s="1">
        <v>82</v>
      </c>
      <c r="M38" s="29">
        <v>167</v>
      </c>
      <c r="N38" s="24">
        <v>532</v>
      </c>
    </row>
    <row r="39" ht="12.75">
      <c r="N39" s="25" t="s">
        <v>110</v>
      </c>
    </row>
    <row r="40" spans="1:14" ht="15">
      <c r="A40" s="22">
        <v>17</v>
      </c>
      <c r="B40" s="1">
        <v>377</v>
      </c>
      <c r="C40" s="17" t="s">
        <v>248</v>
      </c>
      <c r="D40" s="23" t="s">
        <v>249</v>
      </c>
      <c r="E40" s="1">
        <v>95</v>
      </c>
      <c r="F40" s="1">
        <v>93</v>
      </c>
      <c r="G40" s="29">
        <v>188</v>
      </c>
      <c r="H40" s="1">
        <v>79</v>
      </c>
      <c r="I40" s="1">
        <v>90</v>
      </c>
      <c r="J40" s="29">
        <v>169</v>
      </c>
      <c r="K40" s="1">
        <v>86</v>
      </c>
      <c r="L40" s="1">
        <v>88</v>
      </c>
      <c r="M40" s="29">
        <v>174</v>
      </c>
      <c r="N40" s="24">
        <v>531</v>
      </c>
    </row>
    <row r="41" ht="12.75">
      <c r="N41" s="25" t="s">
        <v>110</v>
      </c>
    </row>
    <row r="42" spans="1:14" ht="15">
      <c r="A42" s="22">
        <v>18</v>
      </c>
      <c r="B42" s="1">
        <v>354</v>
      </c>
      <c r="C42" s="17" t="s">
        <v>250</v>
      </c>
      <c r="D42" s="23" t="s">
        <v>71</v>
      </c>
      <c r="E42" s="1">
        <v>96</v>
      </c>
      <c r="F42" s="1">
        <v>90</v>
      </c>
      <c r="G42" s="29">
        <v>186</v>
      </c>
      <c r="H42" s="1">
        <v>89</v>
      </c>
      <c r="I42" s="1">
        <v>90</v>
      </c>
      <c r="J42" s="29">
        <v>179</v>
      </c>
      <c r="K42" s="1">
        <v>80</v>
      </c>
      <c r="L42" s="1">
        <v>86</v>
      </c>
      <c r="M42" s="29">
        <v>166</v>
      </c>
      <c r="N42" s="24">
        <v>531</v>
      </c>
    </row>
    <row r="43" ht="12.75">
      <c r="N43" s="25" t="s">
        <v>152</v>
      </c>
    </row>
    <row r="44" spans="1:14" ht="15">
      <c r="A44" s="22">
        <v>19</v>
      </c>
      <c r="B44" s="1">
        <v>240</v>
      </c>
      <c r="C44" s="17" t="s">
        <v>239</v>
      </c>
      <c r="D44" s="23" t="s">
        <v>231</v>
      </c>
      <c r="E44" s="1">
        <v>88</v>
      </c>
      <c r="F44" s="1">
        <v>88</v>
      </c>
      <c r="G44" s="29">
        <v>176</v>
      </c>
      <c r="H44" s="1">
        <v>92</v>
      </c>
      <c r="I44" s="1">
        <v>89</v>
      </c>
      <c r="J44" s="29">
        <v>181</v>
      </c>
      <c r="K44" s="1">
        <v>84</v>
      </c>
      <c r="L44" s="1">
        <v>82</v>
      </c>
      <c r="M44" s="29">
        <v>166</v>
      </c>
      <c r="N44" s="24">
        <v>523</v>
      </c>
    </row>
    <row r="45" ht="12.75">
      <c r="N45" s="25" t="s">
        <v>131</v>
      </c>
    </row>
    <row r="46" spans="1:14" ht="15">
      <c r="A46" s="22">
        <v>20</v>
      </c>
      <c r="B46" s="1">
        <v>247</v>
      </c>
      <c r="C46" s="17" t="s">
        <v>240</v>
      </c>
      <c r="D46" s="23" t="s">
        <v>100</v>
      </c>
      <c r="E46" s="1">
        <v>93</v>
      </c>
      <c r="F46" s="1">
        <v>92</v>
      </c>
      <c r="G46" s="29">
        <v>185</v>
      </c>
      <c r="H46" s="1">
        <v>88</v>
      </c>
      <c r="I46" s="1">
        <v>93</v>
      </c>
      <c r="J46" s="29">
        <v>181</v>
      </c>
      <c r="K46" s="1">
        <v>75</v>
      </c>
      <c r="L46" s="1">
        <v>81</v>
      </c>
      <c r="M46" s="29">
        <v>156</v>
      </c>
      <c r="N46" s="24">
        <v>522</v>
      </c>
    </row>
    <row r="47" ht="12.75">
      <c r="N47" s="25" t="s">
        <v>110</v>
      </c>
    </row>
    <row r="48" spans="1:14" ht="15">
      <c r="A48" s="22">
        <v>21</v>
      </c>
      <c r="B48" s="1">
        <v>287</v>
      </c>
      <c r="C48" s="17" t="s">
        <v>136</v>
      </c>
      <c r="D48" s="23" t="s">
        <v>51</v>
      </c>
      <c r="E48" s="1">
        <v>90</v>
      </c>
      <c r="F48" s="1">
        <v>95</v>
      </c>
      <c r="G48" s="29">
        <v>185</v>
      </c>
      <c r="H48" s="1">
        <v>86</v>
      </c>
      <c r="I48" s="1">
        <v>82</v>
      </c>
      <c r="J48" s="29">
        <v>168</v>
      </c>
      <c r="K48" s="1">
        <v>64</v>
      </c>
      <c r="L48" s="1">
        <v>78</v>
      </c>
      <c r="M48" s="29">
        <v>142</v>
      </c>
      <c r="N48" s="24">
        <v>495</v>
      </c>
    </row>
    <row r="49" ht="12.75">
      <c r="N49" s="25" t="s">
        <v>140</v>
      </c>
    </row>
    <row r="50" spans="1:14" ht="15">
      <c r="A50" s="22">
        <v>22</v>
      </c>
      <c r="B50" s="1">
        <v>264</v>
      </c>
      <c r="C50" s="17" t="s">
        <v>278</v>
      </c>
      <c r="D50" s="23" t="s">
        <v>134</v>
      </c>
      <c r="E50" s="1">
        <v>87</v>
      </c>
      <c r="F50" s="1">
        <v>91</v>
      </c>
      <c r="G50" s="29">
        <v>178</v>
      </c>
      <c r="H50" s="1">
        <v>82</v>
      </c>
      <c r="I50" s="1">
        <v>85</v>
      </c>
      <c r="J50" s="29">
        <v>167</v>
      </c>
      <c r="K50" s="1">
        <v>71</v>
      </c>
      <c r="L50" s="1">
        <v>74</v>
      </c>
      <c r="M50" s="29">
        <v>145</v>
      </c>
      <c r="N50" s="24">
        <v>490</v>
      </c>
    </row>
    <row r="51" ht="12.75">
      <c r="N51" s="25" t="s">
        <v>149</v>
      </c>
    </row>
    <row r="52" spans="1:14" ht="15">
      <c r="A52" s="22">
        <v>23</v>
      </c>
      <c r="B52" s="1">
        <v>378</v>
      </c>
      <c r="C52" s="17" t="s">
        <v>253</v>
      </c>
      <c r="D52" s="23" t="s">
        <v>249</v>
      </c>
      <c r="E52" s="1">
        <v>90</v>
      </c>
      <c r="F52" s="1">
        <v>83</v>
      </c>
      <c r="G52" s="29">
        <v>173</v>
      </c>
      <c r="H52" s="1">
        <v>88</v>
      </c>
      <c r="I52" s="1">
        <v>75</v>
      </c>
      <c r="J52" s="29">
        <v>163</v>
      </c>
      <c r="K52" s="1">
        <v>70</v>
      </c>
      <c r="L52" s="1">
        <v>81</v>
      </c>
      <c r="M52" s="29">
        <v>151</v>
      </c>
      <c r="N52" s="24">
        <v>487</v>
      </c>
    </row>
    <row r="53" ht="12.75">
      <c r="N53" s="25" t="s">
        <v>152</v>
      </c>
    </row>
    <row r="54" spans="1:14" ht="15">
      <c r="A54" s="22">
        <v>24</v>
      </c>
      <c r="B54" s="1">
        <v>141</v>
      </c>
      <c r="C54" s="17" t="s">
        <v>145</v>
      </c>
      <c r="D54" s="23" t="s">
        <v>130</v>
      </c>
      <c r="E54" s="1">
        <v>67</v>
      </c>
      <c r="F54" s="1">
        <v>80</v>
      </c>
      <c r="G54" s="29">
        <v>147</v>
      </c>
      <c r="H54" s="1">
        <v>80</v>
      </c>
      <c r="I54" s="1">
        <v>79</v>
      </c>
      <c r="J54" s="29">
        <v>159</v>
      </c>
      <c r="K54" s="1">
        <v>80</v>
      </c>
      <c r="L54" s="1">
        <v>84</v>
      </c>
      <c r="M54" s="29">
        <v>164</v>
      </c>
      <c r="N54" s="24">
        <v>470</v>
      </c>
    </row>
    <row r="55" ht="12.75">
      <c r="N55" s="25" t="s">
        <v>140</v>
      </c>
    </row>
    <row r="56" spans="1:14" ht="15">
      <c r="A56" s="22">
        <v>25</v>
      </c>
      <c r="B56" s="1">
        <v>251</v>
      </c>
      <c r="C56" s="17" t="s">
        <v>142</v>
      </c>
      <c r="D56" s="23" t="s">
        <v>100</v>
      </c>
      <c r="E56" s="1">
        <v>82</v>
      </c>
      <c r="F56" s="1">
        <v>69</v>
      </c>
      <c r="G56" s="29">
        <v>151</v>
      </c>
      <c r="H56" s="1">
        <v>81</v>
      </c>
      <c r="I56" s="1">
        <v>85</v>
      </c>
      <c r="J56" s="29">
        <v>166</v>
      </c>
      <c r="K56" s="1">
        <v>79</v>
      </c>
      <c r="L56" s="1">
        <v>67</v>
      </c>
      <c r="M56" s="29">
        <v>146</v>
      </c>
      <c r="N56" s="24">
        <v>463</v>
      </c>
    </row>
    <row r="57" ht="12.75">
      <c r="N57" s="25" t="s">
        <v>254</v>
      </c>
    </row>
    <row r="58" spans="1:14" ht="15">
      <c r="A58" s="22">
        <v>26</v>
      </c>
      <c r="B58" s="1">
        <v>281</v>
      </c>
      <c r="C58" s="17" t="s">
        <v>132</v>
      </c>
      <c r="D58" s="23" t="s">
        <v>51</v>
      </c>
      <c r="E58" s="1">
        <v>88</v>
      </c>
      <c r="F58" s="1">
        <v>86</v>
      </c>
      <c r="G58" s="29">
        <v>174</v>
      </c>
      <c r="H58" s="1">
        <v>57</v>
      </c>
      <c r="I58" s="1">
        <v>77</v>
      </c>
      <c r="J58" s="29">
        <v>134</v>
      </c>
      <c r="K58" s="1">
        <v>64</v>
      </c>
      <c r="L58" s="1">
        <v>73</v>
      </c>
      <c r="M58" s="29">
        <v>137</v>
      </c>
      <c r="N58" s="24">
        <v>445</v>
      </c>
    </row>
    <row r="59" ht="12.75">
      <c r="N59" s="25" t="s">
        <v>152</v>
      </c>
    </row>
    <row r="60" spans="1:14" ht="15">
      <c r="A60" s="22">
        <v>27</v>
      </c>
      <c r="B60" s="1">
        <v>231</v>
      </c>
      <c r="C60" s="17" t="s">
        <v>122</v>
      </c>
      <c r="D60" s="23" t="s">
        <v>123</v>
      </c>
      <c r="E60" s="1">
        <v>83</v>
      </c>
      <c r="F60" s="1">
        <v>80</v>
      </c>
      <c r="G60" s="29">
        <v>163</v>
      </c>
      <c r="H60" s="1">
        <v>78</v>
      </c>
      <c r="I60" s="1">
        <v>69</v>
      </c>
      <c r="J60" s="29">
        <v>147</v>
      </c>
      <c r="K60" s="1">
        <v>53</v>
      </c>
      <c r="L60" s="1">
        <v>53</v>
      </c>
      <c r="M60" s="29">
        <v>106</v>
      </c>
      <c r="N60" s="24">
        <v>416</v>
      </c>
    </row>
    <row r="61" ht="12.75">
      <c r="N61" s="25" t="s">
        <v>152</v>
      </c>
    </row>
    <row r="62" spans="1:14" ht="12.75">
      <c r="A62" s="26" t="s">
        <v>255</v>
      </c>
      <c r="K62" s="134" t="s">
        <v>34</v>
      </c>
      <c r="L62" s="134"/>
      <c r="M62" s="134"/>
      <c r="N62" s="134"/>
    </row>
  </sheetData>
  <sheetProtection/>
  <mergeCells count="3">
    <mergeCell ref="A1:N1"/>
    <mergeCell ref="L3:N3"/>
    <mergeCell ref="K62:N6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32" t="s">
        <v>0</v>
      </c>
      <c r="B1" s="132"/>
      <c r="C1" s="132"/>
      <c r="D1" s="132"/>
      <c r="E1" s="132"/>
      <c r="F1" s="132"/>
      <c r="G1" s="132"/>
    </row>
    <row r="2" spans="1:3" ht="15.75">
      <c r="A2" s="17" t="s">
        <v>35</v>
      </c>
      <c r="C2" s="18" t="s">
        <v>279</v>
      </c>
    </row>
    <row r="3" spans="1:7" ht="15.75">
      <c r="A3" s="17" t="s">
        <v>36</v>
      </c>
      <c r="C3" s="18" t="s">
        <v>17</v>
      </c>
      <c r="E3" s="133" t="s">
        <v>37</v>
      </c>
      <c r="F3" s="133"/>
      <c r="G3" s="133"/>
    </row>
    <row r="4" spans="1:3" ht="15.75">
      <c r="A4" s="17" t="s">
        <v>38</v>
      </c>
      <c r="C4" s="18" t="s">
        <v>8</v>
      </c>
    </row>
    <row r="6" spans="1:7" ht="12.75">
      <c r="A6" s="19" t="s">
        <v>39</v>
      </c>
      <c r="B6" s="21" t="s">
        <v>166</v>
      </c>
      <c r="C6" s="20" t="s">
        <v>40</v>
      </c>
      <c r="D6" s="21" t="s">
        <v>41</v>
      </c>
      <c r="E6" s="20" t="s">
        <v>167</v>
      </c>
      <c r="F6" s="20" t="s">
        <v>49</v>
      </c>
      <c r="G6" s="20" t="s">
        <v>168</v>
      </c>
    </row>
    <row r="7" ht="7.5" customHeight="1"/>
    <row r="8" spans="1:6" ht="14.25">
      <c r="A8" s="22">
        <v>1</v>
      </c>
      <c r="B8" s="31" t="s">
        <v>169</v>
      </c>
      <c r="C8" s="32">
        <v>16</v>
      </c>
      <c r="D8" s="33" t="s">
        <v>257</v>
      </c>
      <c r="E8" s="34">
        <v>570</v>
      </c>
      <c r="F8" s="145">
        <v>1695</v>
      </c>
    </row>
    <row r="9" spans="3:6" ht="12.75">
      <c r="C9" s="32">
        <v>13</v>
      </c>
      <c r="D9" s="33" t="s">
        <v>170</v>
      </c>
      <c r="E9" s="34">
        <v>569</v>
      </c>
      <c r="F9" s="145"/>
    </row>
    <row r="10" spans="3:6" ht="12.75">
      <c r="C10" s="32">
        <v>48</v>
      </c>
      <c r="D10" s="33" t="s">
        <v>269</v>
      </c>
      <c r="E10" s="34">
        <v>556</v>
      </c>
      <c r="F10" s="145"/>
    </row>
    <row r="11" ht="9.75" customHeight="1"/>
    <row r="12" spans="1:6" ht="14.25">
      <c r="A12" s="22">
        <v>2</v>
      </c>
      <c r="B12" s="31" t="s">
        <v>186</v>
      </c>
      <c r="C12" s="32">
        <v>62</v>
      </c>
      <c r="D12" s="33" t="s">
        <v>188</v>
      </c>
      <c r="E12" s="34">
        <v>562</v>
      </c>
      <c r="F12" s="145">
        <v>1666</v>
      </c>
    </row>
    <row r="13" spans="3:6" ht="12.75">
      <c r="C13" s="32">
        <v>40</v>
      </c>
      <c r="D13" s="33" t="s">
        <v>270</v>
      </c>
      <c r="E13" s="34">
        <v>553</v>
      </c>
      <c r="F13" s="145"/>
    </row>
    <row r="14" spans="3:6" ht="12.75">
      <c r="C14" s="32">
        <v>58</v>
      </c>
      <c r="D14" s="33" t="s">
        <v>272</v>
      </c>
      <c r="E14" s="34">
        <v>551</v>
      </c>
      <c r="F14" s="145"/>
    </row>
    <row r="15" ht="9.75" customHeight="1"/>
    <row r="16" spans="1:6" ht="14.25">
      <c r="A16" s="22">
        <v>3</v>
      </c>
      <c r="B16" s="31" t="s">
        <v>176</v>
      </c>
      <c r="C16" s="32">
        <v>278</v>
      </c>
      <c r="D16" s="33" t="s">
        <v>280</v>
      </c>
      <c r="E16" s="34">
        <v>553</v>
      </c>
      <c r="F16" s="145">
        <v>1637</v>
      </c>
    </row>
    <row r="17" spans="3:6" ht="12.75">
      <c r="C17" s="32">
        <v>258</v>
      </c>
      <c r="D17" s="33" t="s">
        <v>281</v>
      </c>
      <c r="E17" s="34">
        <v>551</v>
      </c>
      <c r="F17" s="145"/>
    </row>
    <row r="18" spans="3:6" ht="12.75">
      <c r="C18" s="32">
        <v>282</v>
      </c>
      <c r="D18" s="33" t="s">
        <v>179</v>
      </c>
      <c r="E18" s="34">
        <v>533</v>
      </c>
      <c r="F18" s="145"/>
    </row>
    <row r="19" ht="9.75" customHeight="1"/>
    <row r="20" spans="1:6" ht="14.25">
      <c r="A20" s="22">
        <v>4</v>
      </c>
      <c r="B20" s="31" t="s">
        <v>100</v>
      </c>
      <c r="C20" s="32">
        <v>250</v>
      </c>
      <c r="D20" s="33" t="s">
        <v>190</v>
      </c>
      <c r="E20" s="34">
        <v>552</v>
      </c>
      <c r="F20" s="145">
        <v>1619</v>
      </c>
    </row>
    <row r="21" spans="3:6" ht="12.75">
      <c r="C21" s="32">
        <v>249</v>
      </c>
      <c r="D21" s="33" t="s">
        <v>190</v>
      </c>
      <c r="E21" s="34">
        <v>545</v>
      </c>
      <c r="F21" s="145"/>
    </row>
    <row r="22" spans="3:6" ht="12.75">
      <c r="C22" s="32">
        <v>247</v>
      </c>
      <c r="D22" s="33" t="s">
        <v>274</v>
      </c>
      <c r="E22" s="34">
        <v>522</v>
      </c>
      <c r="F22" s="145"/>
    </row>
    <row r="23" ht="9.75" customHeight="1"/>
    <row r="24" spans="2:6" ht="12.75">
      <c r="B24" s="134" t="s">
        <v>34</v>
      </c>
      <c r="C24" s="134"/>
      <c r="D24" s="134"/>
      <c r="E24" s="134"/>
      <c r="F24" s="134"/>
    </row>
  </sheetData>
  <sheetProtection/>
  <mergeCells count="7">
    <mergeCell ref="B24:F24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dcterms:created xsi:type="dcterms:W3CDTF">2009-06-30T08:16:04Z</dcterms:created>
  <dcterms:modified xsi:type="dcterms:W3CDTF">2023-05-07T14:37:36Z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